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2915" windowHeight="7740" activeTab="1"/>
  </bookViews>
  <sheets>
    <sheet name="Sheet #1" sheetId="1" r:id="rId1"/>
    <sheet name="Sheet #2" sheetId="10" r:id="rId2"/>
  </sheets>
  <definedNames>
    <definedName name="_xlnm.Print_Area" localSheetId="0">'Sheet #1'!$A$1:$CK$58</definedName>
    <definedName name="_xlnm.Print_Area" localSheetId="1">'Sheet #2'!$G$2:$DC$73</definedName>
  </definedNames>
  <calcPr calcId="145621"/>
</workbook>
</file>

<file path=xl/calcChain.xml><?xml version="1.0" encoding="utf-8"?>
<calcChain xmlns="http://schemas.openxmlformats.org/spreadsheetml/2006/main">
  <c r="Z69" i="10" l="1"/>
  <c r="BB59" i="10"/>
  <c r="BB55" i="10" s="1"/>
  <c r="CN58" i="10" s="1"/>
  <c r="AS62" i="10"/>
  <c r="AJ66" i="10"/>
  <c r="I10" i="10"/>
  <c r="K69" i="10"/>
  <c r="BA41" i="10"/>
  <c r="AJ62" i="10" s="1"/>
  <c r="CB28" i="10" l="1"/>
  <c r="BY62" i="10"/>
  <c r="BY58" i="10"/>
  <c r="AS58" i="10"/>
  <c r="CM32" i="10" s="1"/>
  <c r="CU41" i="10" s="1"/>
  <c r="CN62" i="10"/>
  <c r="BY66" i="10" l="1"/>
  <c r="BY70" i="10" s="1"/>
  <c r="BM10" i="10" s="1"/>
  <c r="CN66" i="10"/>
  <c r="CN70" i="10" s="1"/>
</calcChain>
</file>

<file path=xl/comments1.xml><?xml version="1.0" encoding="utf-8"?>
<comments xmlns="http://schemas.openxmlformats.org/spreadsheetml/2006/main">
  <authors>
    <author>Andreas Binder</author>
  </authors>
  <commentList>
    <comment ref="BL43" authorId="0">
      <text>
        <r>
          <rPr>
            <b/>
            <sz val="9"/>
            <color indexed="81"/>
            <rFont val="Tahoma"/>
            <family val="2"/>
          </rPr>
          <t>User's input</t>
        </r>
      </text>
    </comment>
    <comment ref="BA45" authorId="0">
      <text>
        <r>
          <rPr>
            <b/>
            <sz val="9"/>
            <color indexed="81"/>
            <rFont val="Tahoma"/>
            <family val="2"/>
          </rPr>
          <t>User's input</t>
        </r>
      </text>
    </comment>
  </commentList>
</comment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\°"/>
  </numFmts>
  <fonts count="7" x14ac:knownFonts="1">
    <font>
      <sz val="11"/>
      <color theme="1"/>
      <name val="Calibri"/>
      <family val="2"/>
      <scheme val="minor"/>
    </font>
    <font>
      <b/>
      <sz val="12"/>
      <color theme="4" tint="-0.499984740745262"/>
      <name val="Courier New"/>
      <family val="3"/>
    </font>
    <font>
      <b/>
      <sz val="12"/>
      <color theme="7"/>
      <name val="Courier New"/>
      <family val="3"/>
    </font>
    <font>
      <b/>
      <sz val="10"/>
      <color theme="2" tint="-0.89999084444715716"/>
      <name val="Courier New"/>
      <family val="3"/>
    </font>
    <font>
      <b/>
      <sz val="10"/>
      <color rgb="FF0070C0"/>
      <name val="Courier New"/>
      <family val="3"/>
    </font>
    <font>
      <b/>
      <sz val="10"/>
      <color rgb="FFC00000"/>
      <name val="Courier New"/>
      <family val="3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0" fontId="0" fillId="2" borderId="0" xfId="0" applyFill="1"/>
    <xf numFmtId="164" fontId="1" fillId="2" borderId="0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Border="1" applyAlignment="1">
      <alignment horizontal="right" vertical="center"/>
    </xf>
    <xf numFmtId="0" fontId="0" fillId="2" borderId="0" xfId="0" applyFill="1" applyBorder="1" applyAlignment="1"/>
    <xf numFmtId="164" fontId="3" fillId="2" borderId="0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164" fontId="3" fillId="3" borderId="4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164" fontId="3" fillId="3" borderId="6" xfId="0" applyNumberFormat="1" applyFont="1" applyFill="1" applyBorder="1" applyAlignment="1">
      <alignment horizontal="right" vertical="center"/>
    </xf>
    <xf numFmtId="165" fontId="3" fillId="3" borderId="1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right" vertical="center"/>
    </xf>
    <xf numFmtId="165" fontId="3" fillId="3" borderId="3" xfId="0" applyNumberFormat="1" applyFont="1" applyFill="1" applyBorder="1" applyAlignment="1">
      <alignment horizontal="right" vertical="center"/>
    </xf>
    <xf numFmtId="165" fontId="3" fillId="3" borderId="4" xfId="0" applyNumberFormat="1" applyFont="1" applyFill="1" applyBorder="1" applyAlignment="1">
      <alignment horizontal="right" vertical="center"/>
    </xf>
    <xf numFmtId="165" fontId="3" fillId="3" borderId="5" xfId="0" applyNumberFormat="1" applyFont="1" applyFill="1" applyBorder="1" applyAlignment="1">
      <alignment horizontal="right" vertical="center"/>
    </xf>
    <xf numFmtId="165" fontId="3" fillId="3" borderId="6" xfId="0" applyNumberFormat="1" applyFont="1" applyFill="1" applyBorder="1" applyAlignment="1">
      <alignment horizontal="right" vertical="center"/>
    </xf>
    <xf numFmtId="164" fontId="4" fillId="5" borderId="7" xfId="0" applyNumberFormat="1" applyFont="1" applyFill="1" applyBorder="1" applyAlignment="1">
      <alignment horizontal="right" vertical="center"/>
    </xf>
    <xf numFmtId="164" fontId="4" fillId="5" borderId="8" xfId="0" applyNumberFormat="1" applyFont="1" applyFill="1" applyBorder="1" applyAlignment="1">
      <alignment horizontal="right" vertical="center"/>
    </xf>
    <xf numFmtId="164" fontId="4" fillId="5" borderId="9" xfId="0" applyNumberFormat="1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/>
    </xf>
    <xf numFmtId="164" fontId="4" fillId="5" borderId="11" xfId="0" applyNumberFormat="1" applyFont="1" applyFill="1" applyBorder="1" applyAlignment="1">
      <alignment horizontal="right" vertical="center"/>
    </xf>
    <xf numFmtId="164" fontId="4" fillId="5" borderId="12" xfId="0" applyNumberFormat="1" applyFont="1" applyFill="1" applyBorder="1" applyAlignment="1">
      <alignment horizontal="right" vertical="center"/>
    </xf>
    <xf numFmtId="165" fontId="3" fillId="2" borderId="0" xfId="0" applyNumberFormat="1" applyFont="1" applyFill="1" applyBorder="1" applyAlignment="1">
      <alignment horizontal="right" vertical="center"/>
    </xf>
    <xf numFmtId="164" fontId="5" fillId="4" borderId="1" xfId="0" applyNumberFormat="1" applyFont="1" applyFill="1" applyBorder="1" applyAlignment="1" applyProtection="1">
      <alignment horizontal="right" vertical="center"/>
      <protection locked="0"/>
    </xf>
    <xf numFmtId="164" fontId="5" fillId="4" borderId="2" xfId="0" applyNumberFormat="1" applyFont="1" applyFill="1" applyBorder="1" applyAlignment="1" applyProtection="1">
      <alignment horizontal="right" vertical="center"/>
      <protection locked="0"/>
    </xf>
    <xf numFmtId="164" fontId="5" fillId="4" borderId="3" xfId="0" applyNumberFormat="1" applyFont="1" applyFill="1" applyBorder="1" applyAlignment="1" applyProtection="1">
      <alignment horizontal="right" vertical="center"/>
      <protection locked="0"/>
    </xf>
    <xf numFmtId="164" fontId="5" fillId="4" borderId="4" xfId="0" applyNumberFormat="1" applyFont="1" applyFill="1" applyBorder="1" applyAlignment="1" applyProtection="1">
      <alignment horizontal="right" vertical="center"/>
      <protection locked="0"/>
    </xf>
    <xf numFmtId="164" fontId="5" fillId="4" borderId="5" xfId="0" applyNumberFormat="1" applyFont="1" applyFill="1" applyBorder="1" applyAlignment="1" applyProtection="1">
      <alignment horizontal="right" vertical="center"/>
      <protection locked="0"/>
    </xf>
    <xf numFmtId="164" fontId="5" fillId="4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D661"/>
      <color rgb="FFC4BD97"/>
      <color rgb="FFE46C0A"/>
      <color rgb="FFC96009"/>
      <color rgb="FFFDEADA"/>
      <color rgb="FF0070C0"/>
      <color rgb="FF00B0F0"/>
      <color rgb="FFC00000"/>
      <color rgb="FF00B050"/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104275</xdr:colOff>
      <xdr:row>5</xdr:row>
      <xdr:rowOff>27318</xdr:rowOff>
    </xdr:from>
    <xdr:to>
      <xdr:col>42</xdr:col>
      <xdr:colOff>2936</xdr:colOff>
      <xdr:row>51</xdr:row>
      <xdr:rowOff>7686</xdr:rowOff>
    </xdr:to>
    <xdr:sp macro="" textlink="">
      <xdr:nvSpPr>
        <xdr:cNvPr id="2" name="Ellipse 1"/>
        <xdr:cNvSpPr/>
      </xdr:nvSpPr>
      <xdr:spPr>
        <a:xfrm>
          <a:off x="332875" y="646443"/>
          <a:ext cx="4470661" cy="5676318"/>
        </a:xfrm>
        <a:custGeom>
          <a:avLst/>
          <a:gdLst>
            <a:gd name="connsiteX0" fmla="*/ 0 w 1333500"/>
            <a:gd name="connsiteY0" fmla="*/ 742950 h 1485900"/>
            <a:gd name="connsiteX1" fmla="*/ 666750 w 1333500"/>
            <a:gd name="connsiteY1" fmla="*/ 0 h 1485900"/>
            <a:gd name="connsiteX2" fmla="*/ 1333500 w 1333500"/>
            <a:gd name="connsiteY2" fmla="*/ 742950 h 1485900"/>
            <a:gd name="connsiteX3" fmla="*/ 666750 w 1333500"/>
            <a:gd name="connsiteY3" fmla="*/ 1485900 h 1485900"/>
            <a:gd name="connsiteX4" fmla="*/ 0 w 1333500"/>
            <a:gd name="connsiteY4" fmla="*/ 742950 h 1485900"/>
            <a:gd name="connsiteX0" fmla="*/ 17411 w 1350911"/>
            <a:gd name="connsiteY0" fmla="*/ 768782 h 1511732"/>
            <a:gd name="connsiteX1" fmla="*/ 236486 w 1350911"/>
            <a:gd name="connsiteY1" fmla="*/ 225857 h 1511732"/>
            <a:gd name="connsiteX2" fmla="*/ 684161 w 1350911"/>
            <a:gd name="connsiteY2" fmla="*/ 25832 h 1511732"/>
            <a:gd name="connsiteX3" fmla="*/ 1350911 w 1350911"/>
            <a:gd name="connsiteY3" fmla="*/ 768782 h 1511732"/>
            <a:gd name="connsiteX4" fmla="*/ 684161 w 1350911"/>
            <a:gd name="connsiteY4" fmla="*/ 1511732 h 1511732"/>
            <a:gd name="connsiteX5" fmla="*/ 17411 w 1350911"/>
            <a:gd name="connsiteY5" fmla="*/ 768782 h 1511732"/>
            <a:gd name="connsiteX0" fmla="*/ 17411 w 1350911"/>
            <a:gd name="connsiteY0" fmla="*/ 742950 h 1485900"/>
            <a:gd name="connsiteX1" fmla="*/ 236486 w 1350911"/>
            <a:gd name="connsiteY1" fmla="*/ 200025 h 1485900"/>
            <a:gd name="connsiteX2" fmla="*/ 684161 w 1350911"/>
            <a:gd name="connsiteY2" fmla="*/ 0 h 1485900"/>
            <a:gd name="connsiteX3" fmla="*/ 1350911 w 1350911"/>
            <a:gd name="connsiteY3" fmla="*/ 742950 h 1485900"/>
            <a:gd name="connsiteX4" fmla="*/ 684161 w 1350911"/>
            <a:gd name="connsiteY4" fmla="*/ 1485900 h 1485900"/>
            <a:gd name="connsiteX5" fmla="*/ 17411 w 1350911"/>
            <a:gd name="connsiteY5" fmla="*/ 742950 h 1485900"/>
            <a:gd name="connsiteX0" fmla="*/ 0 w 1333500"/>
            <a:gd name="connsiteY0" fmla="*/ 742950 h 1485900"/>
            <a:gd name="connsiteX1" fmla="*/ 219075 w 1333500"/>
            <a:gd name="connsiteY1" fmla="*/ 200025 h 1485900"/>
            <a:gd name="connsiteX2" fmla="*/ 666750 w 1333500"/>
            <a:gd name="connsiteY2" fmla="*/ 0 h 1485900"/>
            <a:gd name="connsiteX3" fmla="*/ 1333500 w 1333500"/>
            <a:gd name="connsiteY3" fmla="*/ 742950 h 1485900"/>
            <a:gd name="connsiteX4" fmla="*/ 666750 w 1333500"/>
            <a:gd name="connsiteY4" fmla="*/ 1485900 h 1485900"/>
            <a:gd name="connsiteX5" fmla="*/ 0 w 1333500"/>
            <a:gd name="connsiteY5" fmla="*/ 742950 h 1485900"/>
            <a:gd name="connsiteX0" fmla="*/ 285750 w 1619250"/>
            <a:gd name="connsiteY0" fmla="*/ 812094 h 1555044"/>
            <a:gd name="connsiteX1" fmla="*/ 0 w 1619250"/>
            <a:gd name="connsiteY1" fmla="*/ 21519 h 1555044"/>
            <a:gd name="connsiteX2" fmla="*/ 952500 w 1619250"/>
            <a:gd name="connsiteY2" fmla="*/ 69144 h 1555044"/>
            <a:gd name="connsiteX3" fmla="*/ 1619250 w 1619250"/>
            <a:gd name="connsiteY3" fmla="*/ 812094 h 1555044"/>
            <a:gd name="connsiteX4" fmla="*/ 952500 w 1619250"/>
            <a:gd name="connsiteY4" fmla="*/ 1555044 h 1555044"/>
            <a:gd name="connsiteX5" fmla="*/ 285750 w 1619250"/>
            <a:gd name="connsiteY5" fmla="*/ 812094 h 1555044"/>
            <a:gd name="connsiteX0" fmla="*/ 285750 w 1619250"/>
            <a:gd name="connsiteY0" fmla="*/ 790575 h 1533525"/>
            <a:gd name="connsiteX1" fmla="*/ 0 w 1619250"/>
            <a:gd name="connsiteY1" fmla="*/ 0 h 1533525"/>
            <a:gd name="connsiteX2" fmla="*/ 952500 w 1619250"/>
            <a:gd name="connsiteY2" fmla="*/ 47625 h 1533525"/>
            <a:gd name="connsiteX3" fmla="*/ 1619250 w 1619250"/>
            <a:gd name="connsiteY3" fmla="*/ 790575 h 1533525"/>
            <a:gd name="connsiteX4" fmla="*/ 952500 w 1619250"/>
            <a:gd name="connsiteY4" fmla="*/ 1533525 h 1533525"/>
            <a:gd name="connsiteX5" fmla="*/ 285750 w 1619250"/>
            <a:gd name="connsiteY5" fmla="*/ 790575 h 1533525"/>
            <a:gd name="connsiteX0" fmla="*/ 285750 w 1619250"/>
            <a:gd name="connsiteY0" fmla="*/ 790575 h 1533525"/>
            <a:gd name="connsiteX1" fmla="*/ 0 w 1619250"/>
            <a:gd name="connsiteY1" fmla="*/ 0 h 1533525"/>
            <a:gd name="connsiteX2" fmla="*/ 952500 w 1619250"/>
            <a:gd name="connsiteY2" fmla="*/ 47625 h 1533525"/>
            <a:gd name="connsiteX3" fmla="*/ 1619250 w 1619250"/>
            <a:gd name="connsiteY3" fmla="*/ 790575 h 1533525"/>
            <a:gd name="connsiteX4" fmla="*/ 952500 w 1619250"/>
            <a:gd name="connsiteY4" fmla="*/ 1533525 h 1533525"/>
            <a:gd name="connsiteX5" fmla="*/ 285750 w 1619250"/>
            <a:gd name="connsiteY5" fmla="*/ 790575 h 1533525"/>
            <a:gd name="connsiteX0" fmla="*/ 18 w 1333518"/>
            <a:gd name="connsiteY0" fmla="*/ 743362 h 1486312"/>
            <a:gd name="connsiteX1" fmla="*/ 647718 w 1333518"/>
            <a:gd name="connsiteY1" fmla="*/ 648112 h 1486312"/>
            <a:gd name="connsiteX2" fmla="*/ 666768 w 1333518"/>
            <a:gd name="connsiteY2" fmla="*/ 412 h 1486312"/>
            <a:gd name="connsiteX3" fmla="*/ 1333518 w 1333518"/>
            <a:gd name="connsiteY3" fmla="*/ 743362 h 1486312"/>
            <a:gd name="connsiteX4" fmla="*/ 666768 w 1333518"/>
            <a:gd name="connsiteY4" fmla="*/ 1486312 h 1486312"/>
            <a:gd name="connsiteX5" fmla="*/ 18 w 1333518"/>
            <a:gd name="connsiteY5" fmla="*/ 743362 h 1486312"/>
            <a:gd name="connsiteX0" fmla="*/ 39 w 1333539"/>
            <a:gd name="connsiteY0" fmla="*/ 746524 h 1489474"/>
            <a:gd name="connsiteX1" fmla="*/ 638214 w 1333539"/>
            <a:gd name="connsiteY1" fmla="*/ 1013224 h 1489474"/>
            <a:gd name="connsiteX2" fmla="*/ 666789 w 1333539"/>
            <a:gd name="connsiteY2" fmla="*/ 3574 h 1489474"/>
            <a:gd name="connsiteX3" fmla="*/ 1333539 w 1333539"/>
            <a:gd name="connsiteY3" fmla="*/ 746524 h 1489474"/>
            <a:gd name="connsiteX4" fmla="*/ 666789 w 1333539"/>
            <a:gd name="connsiteY4" fmla="*/ 1489474 h 1489474"/>
            <a:gd name="connsiteX5" fmla="*/ 39 w 1333539"/>
            <a:gd name="connsiteY5" fmla="*/ 746524 h 1489474"/>
            <a:gd name="connsiteX0" fmla="*/ 1925 w 1335425"/>
            <a:gd name="connsiteY0" fmla="*/ 744539 h 1487489"/>
            <a:gd name="connsiteX1" fmla="*/ 849650 w 1335425"/>
            <a:gd name="connsiteY1" fmla="*/ 915989 h 1487489"/>
            <a:gd name="connsiteX2" fmla="*/ 668675 w 1335425"/>
            <a:gd name="connsiteY2" fmla="*/ 1589 h 1487489"/>
            <a:gd name="connsiteX3" fmla="*/ 1335425 w 1335425"/>
            <a:gd name="connsiteY3" fmla="*/ 744539 h 1487489"/>
            <a:gd name="connsiteX4" fmla="*/ 668675 w 1335425"/>
            <a:gd name="connsiteY4" fmla="*/ 1487489 h 1487489"/>
            <a:gd name="connsiteX5" fmla="*/ 1925 w 1335425"/>
            <a:gd name="connsiteY5" fmla="*/ 744539 h 1487489"/>
            <a:gd name="connsiteX0" fmla="*/ 5 w 1333505"/>
            <a:gd name="connsiteY0" fmla="*/ 743941 h 1486891"/>
            <a:gd name="connsiteX1" fmla="*/ 657230 w 1333505"/>
            <a:gd name="connsiteY1" fmla="*/ 877291 h 1486891"/>
            <a:gd name="connsiteX2" fmla="*/ 666755 w 1333505"/>
            <a:gd name="connsiteY2" fmla="*/ 991 h 1486891"/>
            <a:gd name="connsiteX3" fmla="*/ 1333505 w 1333505"/>
            <a:gd name="connsiteY3" fmla="*/ 743941 h 1486891"/>
            <a:gd name="connsiteX4" fmla="*/ 666755 w 1333505"/>
            <a:gd name="connsiteY4" fmla="*/ 1486891 h 1486891"/>
            <a:gd name="connsiteX5" fmla="*/ 5 w 1333505"/>
            <a:gd name="connsiteY5" fmla="*/ 743941 h 1486891"/>
            <a:gd name="connsiteX0" fmla="*/ 5 w 1285880"/>
            <a:gd name="connsiteY0" fmla="*/ 896341 h 1487800"/>
            <a:gd name="connsiteX1" fmla="*/ 609605 w 1285880"/>
            <a:gd name="connsiteY1" fmla="*/ 877291 h 1487800"/>
            <a:gd name="connsiteX2" fmla="*/ 619130 w 1285880"/>
            <a:gd name="connsiteY2" fmla="*/ 991 h 1487800"/>
            <a:gd name="connsiteX3" fmla="*/ 1285880 w 1285880"/>
            <a:gd name="connsiteY3" fmla="*/ 743941 h 1487800"/>
            <a:gd name="connsiteX4" fmla="*/ 619130 w 1285880"/>
            <a:gd name="connsiteY4" fmla="*/ 1486891 h 1487800"/>
            <a:gd name="connsiteX5" fmla="*/ 5 w 1285880"/>
            <a:gd name="connsiteY5" fmla="*/ 896341 h 1487800"/>
            <a:gd name="connsiteX0" fmla="*/ 5 w 1285880"/>
            <a:gd name="connsiteY0" fmla="*/ 895400 h 1486889"/>
            <a:gd name="connsiteX1" fmla="*/ 609605 w 1285880"/>
            <a:gd name="connsiteY1" fmla="*/ 771575 h 1486889"/>
            <a:gd name="connsiteX2" fmla="*/ 619130 w 1285880"/>
            <a:gd name="connsiteY2" fmla="*/ 50 h 1486889"/>
            <a:gd name="connsiteX3" fmla="*/ 1285880 w 1285880"/>
            <a:gd name="connsiteY3" fmla="*/ 743000 h 1486889"/>
            <a:gd name="connsiteX4" fmla="*/ 619130 w 1285880"/>
            <a:gd name="connsiteY4" fmla="*/ 1485950 h 1486889"/>
            <a:gd name="connsiteX5" fmla="*/ 5 w 1285880"/>
            <a:gd name="connsiteY5" fmla="*/ 895400 h 1486889"/>
            <a:gd name="connsiteX0" fmla="*/ 5 w 1285880"/>
            <a:gd name="connsiteY0" fmla="*/ 838250 h 1486290"/>
            <a:gd name="connsiteX1" fmla="*/ 609605 w 1285880"/>
            <a:gd name="connsiteY1" fmla="*/ 771575 h 1486290"/>
            <a:gd name="connsiteX2" fmla="*/ 619130 w 1285880"/>
            <a:gd name="connsiteY2" fmla="*/ 50 h 1486290"/>
            <a:gd name="connsiteX3" fmla="*/ 1285880 w 1285880"/>
            <a:gd name="connsiteY3" fmla="*/ 743000 h 1486290"/>
            <a:gd name="connsiteX4" fmla="*/ 619130 w 1285880"/>
            <a:gd name="connsiteY4" fmla="*/ 1485950 h 1486290"/>
            <a:gd name="connsiteX5" fmla="*/ 5 w 1285880"/>
            <a:gd name="connsiteY5" fmla="*/ 838250 h 1486290"/>
            <a:gd name="connsiteX0" fmla="*/ 0 w 1285875"/>
            <a:gd name="connsiteY0" fmla="*/ 838250 h 1486290"/>
            <a:gd name="connsiteX1" fmla="*/ 609600 w 1285875"/>
            <a:gd name="connsiteY1" fmla="*/ 771575 h 1486290"/>
            <a:gd name="connsiteX2" fmla="*/ 619125 w 1285875"/>
            <a:gd name="connsiteY2" fmla="*/ 50 h 1486290"/>
            <a:gd name="connsiteX3" fmla="*/ 1285875 w 1285875"/>
            <a:gd name="connsiteY3" fmla="*/ 743000 h 1486290"/>
            <a:gd name="connsiteX4" fmla="*/ 619125 w 1285875"/>
            <a:gd name="connsiteY4" fmla="*/ 1485950 h 1486290"/>
            <a:gd name="connsiteX5" fmla="*/ 0 w 1285875"/>
            <a:gd name="connsiteY5" fmla="*/ 838250 h 1486290"/>
            <a:gd name="connsiteX0" fmla="*/ 0 w 1285875"/>
            <a:gd name="connsiteY0" fmla="*/ 838250 h 1486290"/>
            <a:gd name="connsiteX1" fmla="*/ 609600 w 1285875"/>
            <a:gd name="connsiteY1" fmla="*/ 771575 h 1486290"/>
            <a:gd name="connsiteX2" fmla="*/ 619125 w 1285875"/>
            <a:gd name="connsiteY2" fmla="*/ 50 h 1486290"/>
            <a:gd name="connsiteX3" fmla="*/ 1285875 w 1285875"/>
            <a:gd name="connsiteY3" fmla="*/ 743000 h 1486290"/>
            <a:gd name="connsiteX4" fmla="*/ 619125 w 1285875"/>
            <a:gd name="connsiteY4" fmla="*/ 1485950 h 1486290"/>
            <a:gd name="connsiteX5" fmla="*/ 0 w 1285875"/>
            <a:gd name="connsiteY5" fmla="*/ 838250 h 1486290"/>
            <a:gd name="connsiteX0" fmla="*/ 0 w 1285875"/>
            <a:gd name="connsiteY0" fmla="*/ 838250 h 1486289"/>
            <a:gd name="connsiteX1" fmla="*/ 609600 w 1285875"/>
            <a:gd name="connsiteY1" fmla="*/ 771575 h 1486289"/>
            <a:gd name="connsiteX2" fmla="*/ 619125 w 1285875"/>
            <a:gd name="connsiteY2" fmla="*/ 50 h 1486289"/>
            <a:gd name="connsiteX3" fmla="*/ 1285875 w 1285875"/>
            <a:gd name="connsiteY3" fmla="*/ 743000 h 1486289"/>
            <a:gd name="connsiteX4" fmla="*/ 619125 w 1285875"/>
            <a:gd name="connsiteY4" fmla="*/ 1485950 h 1486289"/>
            <a:gd name="connsiteX5" fmla="*/ 0 w 1285875"/>
            <a:gd name="connsiteY5" fmla="*/ 838250 h 1486289"/>
            <a:gd name="connsiteX0" fmla="*/ 0 w 1285875"/>
            <a:gd name="connsiteY0" fmla="*/ 839328 h 1487367"/>
            <a:gd name="connsiteX1" fmla="*/ 609600 w 1285875"/>
            <a:gd name="connsiteY1" fmla="*/ 772653 h 1487367"/>
            <a:gd name="connsiteX2" fmla="*/ 619125 w 1285875"/>
            <a:gd name="connsiteY2" fmla="*/ 1128 h 1487367"/>
            <a:gd name="connsiteX3" fmla="*/ 1285875 w 1285875"/>
            <a:gd name="connsiteY3" fmla="*/ 744078 h 1487367"/>
            <a:gd name="connsiteX4" fmla="*/ 619125 w 1285875"/>
            <a:gd name="connsiteY4" fmla="*/ 1487028 h 1487367"/>
            <a:gd name="connsiteX5" fmla="*/ 0 w 1285875"/>
            <a:gd name="connsiteY5" fmla="*/ 839328 h 1487367"/>
            <a:gd name="connsiteX0" fmla="*/ 0 w 1285875"/>
            <a:gd name="connsiteY0" fmla="*/ 839328 h 1487367"/>
            <a:gd name="connsiteX1" fmla="*/ 609600 w 1285875"/>
            <a:gd name="connsiteY1" fmla="*/ 772653 h 1487367"/>
            <a:gd name="connsiteX2" fmla="*/ 619125 w 1285875"/>
            <a:gd name="connsiteY2" fmla="*/ 1128 h 1487367"/>
            <a:gd name="connsiteX3" fmla="*/ 1285875 w 1285875"/>
            <a:gd name="connsiteY3" fmla="*/ 744078 h 1487367"/>
            <a:gd name="connsiteX4" fmla="*/ 619125 w 1285875"/>
            <a:gd name="connsiteY4" fmla="*/ 1487028 h 1487367"/>
            <a:gd name="connsiteX5" fmla="*/ 0 w 1285875"/>
            <a:gd name="connsiteY5" fmla="*/ 839328 h 1487367"/>
            <a:gd name="connsiteX0" fmla="*/ 0 w 1285875"/>
            <a:gd name="connsiteY0" fmla="*/ 834388 h 1482427"/>
            <a:gd name="connsiteX1" fmla="*/ 609600 w 1285875"/>
            <a:gd name="connsiteY1" fmla="*/ 767713 h 1482427"/>
            <a:gd name="connsiteX2" fmla="*/ 719475 w 1285875"/>
            <a:gd name="connsiteY2" fmla="*/ 1144 h 1482427"/>
            <a:gd name="connsiteX3" fmla="*/ 1285875 w 1285875"/>
            <a:gd name="connsiteY3" fmla="*/ 739138 h 1482427"/>
            <a:gd name="connsiteX4" fmla="*/ 619125 w 1285875"/>
            <a:gd name="connsiteY4" fmla="*/ 1482088 h 1482427"/>
            <a:gd name="connsiteX5" fmla="*/ 0 w 1285875"/>
            <a:gd name="connsiteY5" fmla="*/ 834388 h 1482427"/>
            <a:gd name="connsiteX0" fmla="*/ 0 w 1285875"/>
            <a:gd name="connsiteY0" fmla="*/ 837043 h 1485082"/>
            <a:gd name="connsiteX1" fmla="*/ 609600 w 1285875"/>
            <a:gd name="connsiteY1" fmla="*/ 770368 h 1485082"/>
            <a:gd name="connsiteX2" fmla="*/ 719475 w 1285875"/>
            <a:gd name="connsiteY2" fmla="*/ 3799 h 1485082"/>
            <a:gd name="connsiteX3" fmla="*/ 1285875 w 1285875"/>
            <a:gd name="connsiteY3" fmla="*/ 741793 h 1485082"/>
            <a:gd name="connsiteX4" fmla="*/ 619125 w 1285875"/>
            <a:gd name="connsiteY4" fmla="*/ 1484743 h 1485082"/>
            <a:gd name="connsiteX5" fmla="*/ 0 w 1285875"/>
            <a:gd name="connsiteY5" fmla="*/ 837043 h 1485082"/>
            <a:gd name="connsiteX0" fmla="*/ 0 w 1285875"/>
            <a:gd name="connsiteY0" fmla="*/ 833244 h 1481283"/>
            <a:gd name="connsiteX1" fmla="*/ 609600 w 1285875"/>
            <a:gd name="connsiteY1" fmla="*/ 766569 h 1481283"/>
            <a:gd name="connsiteX2" fmla="*/ 719475 w 1285875"/>
            <a:gd name="connsiteY2" fmla="*/ 0 h 1481283"/>
            <a:gd name="connsiteX3" fmla="*/ 1285875 w 1285875"/>
            <a:gd name="connsiteY3" fmla="*/ 737994 h 1481283"/>
            <a:gd name="connsiteX4" fmla="*/ 619125 w 1285875"/>
            <a:gd name="connsiteY4" fmla="*/ 1480944 h 1481283"/>
            <a:gd name="connsiteX5" fmla="*/ 0 w 1285875"/>
            <a:gd name="connsiteY5" fmla="*/ 833244 h 1481283"/>
            <a:gd name="connsiteX0" fmla="*/ 0 w 1285875"/>
            <a:gd name="connsiteY0" fmla="*/ 810540 h 1458579"/>
            <a:gd name="connsiteX1" fmla="*/ 609600 w 1285875"/>
            <a:gd name="connsiteY1" fmla="*/ 743865 h 1458579"/>
            <a:gd name="connsiteX2" fmla="*/ 707849 w 1285875"/>
            <a:gd name="connsiteY2" fmla="*/ 0 h 1458579"/>
            <a:gd name="connsiteX3" fmla="*/ 1285875 w 1285875"/>
            <a:gd name="connsiteY3" fmla="*/ 715290 h 1458579"/>
            <a:gd name="connsiteX4" fmla="*/ 619125 w 1285875"/>
            <a:gd name="connsiteY4" fmla="*/ 1458240 h 1458579"/>
            <a:gd name="connsiteX5" fmla="*/ 0 w 1285875"/>
            <a:gd name="connsiteY5" fmla="*/ 810540 h 1458579"/>
            <a:gd name="connsiteX0" fmla="*/ 0 w 1304477"/>
            <a:gd name="connsiteY0" fmla="*/ 825676 h 1458705"/>
            <a:gd name="connsiteX1" fmla="*/ 628202 w 1304477"/>
            <a:gd name="connsiteY1" fmla="*/ 743865 h 1458705"/>
            <a:gd name="connsiteX2" fmla="*/ 726451 w 1304477"/>
            <a:gd name="connsiteY2" fmla="*/ 0 h 1458705"/>
            <a:gd name="connsiteX3" fmla="*/ 1304477 w 1304477"/>
            <a:gd name="connsiteY3" fmla="*/ 715290 h 1458705"/>
            <a:gd name="connsiteX4" fmla="*/ 637727 w 1304477"/>
            <a:gd name="connsiteY4" fmla="*/ 1458240 h 1458705"/>
            <a:gd name="connsiteX5" fmla="*/ 0 w 1304477"/>
            <a:gd name="connsiteY5" fmla="*/ 825676 h 1458705"/>
            <a:gd name="connsiteX0" fmla="*/ 2 w 1304479"/>
            <a:gd name="connsiteY0" fmla="*/ 825676 h 1501563"/>
            <a:gd name="connsiteX1" fmla="*/ 628204 w 1304479"/>
            <a:gd name="connsiteY1" fmla="*/ 743865 h 1501563"/>
            <a:gd name="connsiteX2" fmla="*/ 726453 w 1304479"/>
            <a:gd name="connsiteY2" fmla="*/ 0 h 1501563"/>
            <a:gd name="connsiteX3" fmla="*/ 1304479 w 1304479"/>
            <a:gd name="connsiteY3" fmla="*/ 715290 h 1501563"/>
            <a:gd name="connsiteX4" fmla="*/ 635404 w 1304479"/>
            <a:gd name="connsiteY4" fmla="*/ 1501126 h 1501563"/>
            <a:gd name="connsiteX5" fmla="*/ 2 w 1304479"/>
            <a:gd name="connsiteY5" fmla="*/ 825676 h 1501563"/>
            <a:gd name="connsiteX0" fmla="*/ 0 w 1304477"/>
            <a:gd name="connsiteY0" fmla="*/ 825676 h 1501563"/>
            <a:gd name="connsiteX1" fmla="*/ 628202 w 1304477"/>
            <a:gd name="connsiteY1" fmla="*/ 743865 h 1501563"/>
            <a:gd name="connsiteX2" fmla="*/ 726451 w 1304477"/>
            <a:gd name="connsiteY2" fmla="*/ 0 h 1501563"/>
            <a:gd name="connsiteX3" fmla="*/ 1304477 w 1304477"/>
            <a:gd name="connsiteY3" fmla="*/ 715290 h 1501563"/>
            <a:gd name="connsiteX4" fmla="*/ 635402 w 1304477"/>
            <a:gd name="connsiteY4" fmla="*/ 1501126 h 1501563"/>
            <a:gd name="connsiteX5" fmla="*/ 0 w 1304477"/>
            <a:gd name="connsiteY5" fmla="*/ 825676 h 1501563"/>
            <a:gd name="connsiteX0" fmla="*/ 0 w 1304477"/>
            <a:gd name="connsiteY0" fmla="*/ 832114 h 1508001"/>
            <a:gd name="connsiteX1" fmla="*/ 628202 w 1304477"/>
            <a:gd name="connsiteY1" fmla="*/ 750303 h 1508001"/>
            <a:gd name="connsiteX2" fmla="*/ 726451 w 1304477"/>
            <a:gd name="connsiteY2" fmla="*/ 6438 h 1508001"/>
            <a:gd name="connsiteX3" fmla="*/ 1304477 w 1304477"/>
            <a:gd name="connsiteY3" fmla="*/ 721728 h 1508001"/>
            <a:gd name="connsiteX4" fmla="*/ 635402 w 1304477"/>
            <a:gd name="connsiteY4" fmla="*/ 1507564 h 1508001"/>
            <a:gd name="connsiteX5" fmla="*/ 0 w 1304477"/>
            <a:gd name="connsiteY5" fmla="*/ 832114 h 1508001"/>
            <a:gd name="connsiteX0" fmla="*/ 0 w 1304477"/>
            <a:gd name="connsiteY0" fmla="*/ 825676 h 1501563"/>
            <a:gd name="connsiteX1" fmla="*/ 628202 w 1304477"/>
            <a:gd name="connsiteY1" fmla="*/ 743865 h 1501563"/>
            <a:gd name="connsiteX2" fmla="*/ 726451 w 1304477"/>
            <a:gd name="connsiteY2" fmla="*/ 0 h 1501563"/>
            <a:gd name="connsiteX3" fmla="*/ 1304477 w 1304477"/>
            <a:gd name="connsiteY3" fmla="*/ 715290 h 1501563"/>
            <a:gd name="connsiteX4" fmla="*/ 635402 w 1304477"/>
            <a:gd name="connsiteY4" fmla="*/ 1501126 h 1501563"/>
            <a:gd name="connsiteX5" fmla="*/ 0 w 1304477"/>
            <a:gd name="connsiteY5" fmla="*/ 825676 h 1501563"/>
            <a:gd name="connsiteX0" fmla="*/ 0 w 1340533"/>
            <a:gd name="connsiteY0" fmla="*/ 841064 h 1516951"/>
            <a:gd name="connsiteX1" fmla="*/ 628202 w 1340533"/>
            <a:gd name="connsiteY1" fmla="*/ 759253 h 1516951"/>
            <a:gd name="connsiteX2" fmla="*/ 726451 w 1340533"/>
            <a:gd name="connsiteY2" fmla="*/ 15388 h 1516951"/>
            <a:gd name="connsiteX3" fmla="*/ 1195189 w 1340533"/>
            <a:gd name="connsiteY3" fmla="*/ 292881 h 1516951"/>
            <a:gd name="connsiteX4" fmla="*/ 1304477 w 1340533"/>
            <a:gd name="connsiteY4" fmla="*/ 730678 h 1516951"/>
            <a:gd name="connsiteX5" fmla="*/ 635402 w 1340533"/>
            <a:gd name="connsiteY5" fmla="*/ 1516514 h 1516951"/>
            <a:gd name="connsiteX6" fmla="*/ 0 w 1340533"/>
            <a:gd name="connsiteY6" fmla="*/ 841064 h 1516951"/>
            <a:gd name="connsiteX0" fmla="*/ 0 w 1304477"/>
            <a:gd name="connsiteY0" fmla="*/ 841064 h 1516951"/>
            <a:gd name="connsiteX1" fmla="*/ 628202 w 1304477"/>
            <a:gd name="connsiteY1" fmla="*/ 759253 h 1516951"/>
            <a:gd name="connsiteX2" fmla="*/ 726451 w 1304477"/>
            <a:gd name="connsiteY2" fmla="*/ 15388 h 1516951"/>
            <a:gd name="connsiteX3" fmla="*/ 1195189 w 1304477"/>
            <a:gd name="connsiteY3" fmla="*/ 292881 h 1516951"/>
            <a:gd name="connsiteX4" fmla="*/ 1304477 w 1304477"/>
            <a:gd name="connsiteY4" fmla="*/ 730678 h 1516951"/>
            <a:gd name="connsiteX5" fmla="*/ 635402 w 1304477"/>
            <a:gd name="connsiteY5" fmla="*/ 1516514 h 1516951"/>
            <a:gd name="connsiteX6" fmla="*/ 0 w 1304477"/>
            <a:gd name="connsiteY6" fmla="*/ 841064 h 1516951"/>
            <a:gd name="connsiteX0" fmla="*/ 0 w 1304477"/>
            <a:gd name="connsiteY0" fmla="*/ 825676 h 1501563"/>
            <a:gd name="connsiteX1" fmla="*/ 628202 w 1304477"/>
            <a:gd name="connsiteY1" fmla="*/ 743865 h 1501563"/>
            <a:gd name="connsiteX2" fmla="*/ 726451 w 1304477"/>
            <a:gd name="connsiteY2" fmla="*/ 0 h 1501563"/>
            <a:gd name="connsiteX3" fmla="*/ 1195189 w 1304477"/>
            <a:gd name="connsiteY3" fmla="*/ 277493 h 1501563"/>
            <a:gd name="connsiteX4" fmla="*/ 1304477 w 1304477"/>
            <a:gd name="connsiteY4" fmla="*/ 715290 h 1501563"/>
            <a:gd name="connsiteX5" fmla="*/ 635402 w 1304477"/>
            <a:gd name="connsiteY5" fmla="*/ 1501126 h 1501563"/>
            <a:gd name="connsiteX6" fmla="*/ 0 w 1304477"/>
            <a:gd name="connsiteY6" fmla="*/ 825676 h 1501563"/>
            <a:gd name="connsiteX0" fmla="*/ 0 w 1304477"/>
            <a:gd name="connsiteY0" fmla="*/ 825676 h 1507540"/>
            <a:gd name="connsiteX1" fmla="*/ 628202 w 1304477"/>
            <a:gd name="connsiteY1" fmla="*/ 743865 h 1507540"/>
            <a:gd name="connsiteX2" fmla="*/ 726451 w 1304477"/>
            <a:gd name="connsiteY2" fmla="*/ 0 h 1507540"/>
            <a:gd name="connsiteX3" fmla="*/ 1195189 w 1304477"/>
            <a:gd name="connsiteY3" fmla="*/ 277493 h 1507540"/>
            <a:gd name="connsiteX4" fmla="*/ 1304477 w 1304477"/>
            <a:gd name="connsiteY4" fmla="*/ 715290 h 1507540"/>
            <a:gd name="connsiteX5" fmla="*/ 1041721 w 1304477"/>
            <a:gd name="connsiteY5" fmla="*/ 1140244 h 1507540"/>
            <a:gd name="connsiteX6" fmla="*/ 635402 w 1304477"/>
            <a:gd name="connsiteY6" fmla="*/ 1501126 h 1507540"/>
            <a:gd name="connsiteX7" fmla="*/ 0 w 1304477"/>
            <a:gd name="connsiteY7" fmla="*/ 825676 h 1507540"/>
            <a:gd name="connsiteX0" fmla="*/ 0 w 1304477"/>
            <a:gd name="connsiteY0" fmla="*/ 825676 h 1507540"/>
            <a:gd name="connsiteX1" fmla="*/ 628202 w 1304477"/>
            <a:gd name="connsiteY1" fmla="*/ 743865 h 1507540"/>
            <a:gd name="connsiteX2" fmla="*/ 726451 w 1304477"/>
            <a:gd name="connsiteY2" fmla="*/ 0 h 1507540"/>
            <a:gd name="connsiteX3" fmla="*/ 1195189 w 1304477"/>
            <a:gd name="connsiteY3" fmla="*/ 277493 h 1507540"/>
            <a:gd name="connsiteX4" fmla="*/ 1304477 w 1304477"/>
            <a:gd name="connsiteY4" fmla="*/ 715290 h 1507540"/>
            <a:gd name="connsiteX5" fmla="*/ 1041721 w 1304477"/>
            <a:gd name="connsiteY5" fmla="*/ 1140244 h 1507540"/>
            <a:gd name="connsiteX6" fmla="*/ 635402 w 1304477"/>
            <a:gd name="connsiteY6" fmla="*/ 1501126 h 1507540"/>
            <a:gd name="connsiteX7" fmla="*/ 0 w 1304477"/>
            <a:gd name="connsiteY7" fmla="*/ 825676 h 1507540"/>
            <a:gd name="connsiteX0" fmla="*/ 0 w 1304477"/>
            <a:gd name="connsiteY0" fmla="*/ 825676 h 1501563"/>
            <a:gd name="connsiteX1" fmla="*/ 628202 w 1304477"/>
            <a:gd name="connsiteY1" fmla="*/ 743865 h 1501563"/>
            <a:gd name="connsiteX2" fmla="*/ 726451 w 1304477"/>
            <a:gd name="connsiteY2" fmla="*/ 0 h 1501563"/>
            <a:gd name="connsiteX3" fmla="*/ 1195189 w 1304477"/>
            <a:gd name="connsiteY3" fmla="*/ 277493 h 1501563"/>
            <a:gd name="connsiteX4" fmla="*/ 1304477 w 1304477"/>
            <a:gd name="connsiteY4" fmla="*/ 715290 h 1501563"/>
            <a:gd name="connsiteX5" fmla="*/ 1041721 w 1304477"/>
            <a:gd name="connsiteY5" fmla="*/ 1140244 h 1501563"/>
            <a:gd name="connsiteX6" fmla="*/ 635402 w 1304477"/>
            <a:gd name="connsiteY6" fmla="*/ 1501126 h 1501563"/>
            <a:gd name="connsiteX7" fmla="*/ 0 w 1304477"/>
            <a:gd name="connsiteY7" fmla="*/ 825676 h 1501563"/>
            <a:gd name="connsiteX0" fmla="*/ 0 w 1304477"/>
            <a:gd name="connsiteY0" fmla="*/ 825676 h 1512837"/>
            <a:gd name="connsiteX1" fmla="*/ 628202 w 1304477"/>
            <a:gd name="connsiteY1" fmla="*/ 743865 h 1512837"/>
            <a:gd name="connsiteX2" fmla="*/ 726451 w 1304477"/>
            <a:gd name="connsiteY2" fmla="*/ 0 h 1512837"/>
            <a:gd name="connsiteX3" fmla="*/ 1195189 w 1304477"/>
            <a:gd name="connsiteY3" fmla="*/ 277493 h 1512837"/>
            <a:gd name="connsiteX4" fmla="*/ 1304477 w 1304477"/>
            <a:gd name="connsiteY4" fmla="*/ 715290 h 1512837"/>
            <a:gd name="connsiteX5" fmla="*/ 1134732 w 1304477"/>
            <a:gd name="connsiteY5" fmla="*/ 1233583 h 1512837"/>
            <a:gd name="connsiteX6" fmla="*/ 635402 w 1304477"/>
            <a:gd name="connsiteY6" fmla="*/ 1501126 h 1512837"/>
            <a:gd name="connsiteX7" fmla="*/ 0 w 1304477"/>
            <a:gd name="connsiteY7" fmla="*/ 825676 h 1512837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95189 w 1304477"/>
            <a:gd name="connsiteY3" fmla="*/ 277493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635402 w 1304477"/>
            <a:gd name="connsiteY6" fmla="*/ 1501126 h 1501126"/>
            <a:gd name="connsiteX7" fmla="*/ 0 w 1304477"/>
            <a:gd name="connsiteY7" fmla="*/ 825676 h 1501126"/>
            <a:gd name="connsiteX0" fmla="*/ 0 w 1304477"/>
            <a:gd name="connsiteY0" fmla="*/ 840872 h 1516322"/>
            <a:gd name="connsiteX1" fmla="*/ 628202 w 1304477"/>
            <a:gd name="connsiteY1" fmla="*/ 759061 h 1516322"/>
            <a:gd name="connsiteX2" fmla="*/ 726451 w 1304477"/>
            <a:gd name="connsiteY2" fmla="*/ 15196 h 1516322"/>
            <a:gd name="connsiteX3" fmla="*/ 1178912 w 1304477"/>
            <a:gd name="connsiteY3" fmla="*/ 280076 h 1516322"/>
            <a:gd name="connsiteX4" fmla="*/ 1304477 w 1304477"/>
            <a:gd name="connsiteY4" fmla="*/ 730486 h 1516322"/>
            <a:gd name="connsiteX5" fmla="*/ 1134732 w 1304477"/>
            <a:gd name="connsiteY5" fmla="*/ 1248779 h 1516322"/>
            <a:gd name="connsiteX6" fmla="*/ 635402 w 1304477"/>
            <a:gd name="connsiteY6" fmla="*/ 1516322 h 1516322"/>
            <a:gd name="connsiteX7" fmla="*/ 0 w 1304477"/>
            <a:gd name="connsiteY7" fmla="*/ 840872 h 1516322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78912 w 1304477"/>
            <a:gd name="connsiteY3" fmla="*/ 264880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635402 w 1304477"/>
            <a:gd name="connsiteY6" fmla="*/ 1501126 h 1501126"/>
            <a:gd name="connsiteX7" fmla="*/ 0 w 1304477"/>
            <a:gd name="connsiteY7" fmla="*/ 825676 h 1501126"/>
            <a:gd name="connsiteX0" fmla="*/ 0 w 1304477"/>
            <a:gd name="connsiteY0" fmla="*/ 843517 h 1518967"/>
            <a:gd name="connsiteX1" fmla="*/ 628202 w 1304477"/>
            <a:gd name="connsiteY1" fmla="*/ 761706 h 1518967"/>
            <a:gd name="connsiteX2" fmla="*/ 726451 w 1304477"/>
            <a:gd name="connsiteY2" fmla="*/ 17841 h 1518967"/>
            <a:gd name="connsiteX3" fmla="*/ 1155659 w 1304477"/>
            <a:gd name="connsiteY3" fmla="*/ 252449 h 1518967"/>
            <a:gd name="connsiteX4" fmla="*/ 1304477 w 1304477"/>
            <a:gd name="connsiteY4" fmla="*/ 733131 h 1518967"/>
            <a:gd name="connsiteX5" fmla="*/ 1134732 w 1304477"/>
            <a:gd name="connsiteY5" fmla="*/ 1251424 h 1518967"/>
            <a:gd name="connsiteX6" fmla="*/ 635402 w 1304477"/>
            <a:gd name="connsiteY6" fmla="*/ 1518967 h 1518967"/>
            <a:gd name="connsiteX7" fmla="*/ 0 w 1304477"/>
            <a:gd name="connsiteY7" fmla="*/ 843517 h 1518967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635402 w 1304477"/>
            <a:gd name="connsiteY6" fmla="*/ 1501126 h 1501126"/>
            <a:gd name="connsiteX7" fmla="*/ 0 w 1304477"/>
            <a:gd name="connsiteY7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635402 w 1304477"/>
            <a:gd name="connsiteY6" fmla="*/ 1501126 h 1501126"/>
            <a:gd name="connsiteX7" fmla="*/ 0 w 1304477"/>
            <a:gd name="connsiteY7" fmla="*/ 825676 h 1501126"/>
            <a:gd name="connsiteX0" fmla="*/ 8395 w 1312872"/>
            <a:gd name="connsiteY0" fmla="*/ 825676 h 1501126"/>
            <a:gd name="connsiteX1" fmla="*/ 636597 w 1312872"/>
            <a:gd name="connsiteY1" fmla="*/ 743865 h 1501126"/>
            <a:gd name="connsiteX2" fmla="*/ 734846 w 1312872"/>
            <a:gd name="connsiteY2" fmla="*/ 0 h 1501126"/>
            <a:gd name="connsiteX3" fmla="*/ 1164054 w 1312872"/>
            <a:gd name="connsiteY3" fmla="*/ 234608 h 1501126"/>
            <a:gd name="connsiteX4" fmla="*/ 1312872 w 1312872"/>
            <a:gd name="connsiteY4" fmla="*/ 715290 h 1501126"/>
            <a:gd name="connsiteX5" fmla="*/ 1143127 w 1312872"/>
            <a:gd name="connsiteY5" fmla="*/ 1233583 h 1501126"/>
            <a:gd name="connsiteX6" fmla="*/ 643797 w 1312872"/>
            <a:gd name="connsiteY6" fmla="*/ 1501126 h 1501126"/>
            <a:gd name="connsiteX7" fmla="*/ 299054 w 1312872"/>
            <a:gd name="connsiteY7" fmla="*/ 1233583 h 1501126"/>
            <a:gd name="connsiteX8" fmla="*/ 8395 w 1312872"/>
            <a:gd name="connsiteY8" fmla="*/ 825676 h 1501126"/>
            <a:gd name="connsiteX0" fmla="*/ 8395 w 1312872"/>
            <a:gd name="connsiteY0" fmla="*/ 825676 h 1501126"/>
            <a:gd name="connsiteX1" fmla="*/ 636597 w 1312872"/>
            <a:gd name="connsiteY1" fmla="*/ 743865 h 1501126"/>
            <a:gd name="connsiteX2" fmla="*/ 734846 w 1312872"/>
            <a:gd name="connsiteY2" fmla="*/ 0 h 1501126"/>
            <a:gd name="connsiteX3" fmla="*/ 1164054 w 1312872"/>
            <a:gd name="connsiteY3" fmla="*/ 234608 h 1501126"/>
            <a:gd name="connsiteX4" fmla="*/ 1312872 w 1312872"/>
            <a:gd name="connsiteY4" fmla="*/ 715290 h 1501126"/>
            <a:gd name="connsiteX5" fmla="*/ 1143127 w 1312872"/>
            <a:gd name="connsiteY5" fmla="*/ 1233583 h 1501126"/>
            <a:gd name="connsiteX6" fmla="*/ 643797 w 1312872"/>
            <a:gd name="connsiteY6" fmla="*/ 1501126 h 1501126"/>
            <a:gd name="connsiteX7" fmla="*/ 299054 w 1312872"/>
            <a:gd name="connsiteY7" fmla="*/ 1233583 h 1501126"/>
            <a:gd name="connsiteX8" fmla="*/ 8395 w 1312872"/>
            <a:gd name="connsiteY8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635402 w 1304477"/>
            <a:gd name="connsiteY6" fmla="*/ 1501126 h 1501126"/>
            <a:gd name="connsiteX7" fmla="*/ 290659 w 1304477"/>
            <a:gd name="connsiteY7" fmla="*/ 1233583 h 1501126"/>
            <a:gd name="connsiteX8" fmla="*/ 0 w 1304477"/>
            <a:gd name="connsiteY8" fmla="*/ 825676 h 1501126"/>
            <a:gd name="connsiteX0" fmla="*/ 13259 w 1317736"/>
            <a:gd name="connsiteY0" fmla="*/ 825676 h 1501362"/>
            <a:gd name="connsiteX1" fmla="*/ 641461 w 1317736"/>
            <a:gd name="connsiteY1" fmla="*/ 743865 h 1501362"/>
            <a:gd name="connsiteX2" fmla="*/ 739710 w 1317736"/>
            <a:gd name="connsiteY2" fmla="*/ 0 h 1501362"/>
            <a:gd name="connsiteX3" fmla="*/ 1168918 w 1317736"/>
            <a:gd name="connsiteY3" fmla="*/ 234608 h 1501362"/>
            <a:gd name="connsiteX4" fmla="*/ 1317736 w 1317736"/>
            <a:gd name="connsiteY4" fmla="*/ 715290 h 1501362"/>
            <a:gd name="connsiteX5" fmla="*/ 1147991 w 1317736"/>
            <a:gd name="connsiteY5" fmla="*/ 1233583 h 1501362"/>
            <a:gd name="connsiteX6" fmla="*/ 648661 w 1317736"/>
            <a:gd name="connsiteY6" fmla="*/ 1501126 h 1501362"/>
            <a:gd name="connsiteX7" fmla="*/ 231835 w 1317736"/>
            <a:gd name="connsiteY7" fmla="*/ 1276468 h 1501362"/>
            <a:gd name="connsiteX8" fmla="*/ 13259 w 1317736"/>
            <a:gd name="connsiteY8" fmla="*/ 825676 h 1501362"/>
            <a:gd name="connsiteX0" fmla="*/ 0 w 1304477"/>
            <a:gd name="connsiteY0" fmla="*/ 825676 h 1501362"/>
            <a:gd name="connsiteX1" fmla="*/ 628202 w 1304477"/>
            <a:gd name="connsiteY1" fmla="*/ 743865 h 1501362"/>
            <a:gd name="connsiteX2" fmla="*/ 726451 w 1304477"/>
            <a:gd name="connsiteY2" fmla="*/ 0 h 1501362"/>
            <a:gd name="connsiteX3" fmla="*/ 1155659 w 1304477"/>
            <a:gd name="connsiteY3" fmla="*/ 234608 h 1501362"/>
            <a:gd name="connsiteX4" fmla="*/ 1304477 w 1304477"/>
            <a:gd name="connsiteY4" fmla="*/ 715290 h 1501362"/>
            <a:gd name="connsiteX5" fmla="*/ 1134732 w 1304477"/>
            <a:gd name="connsiteY5" fmla="*/ 1233583 h 1501362"/>
            <a:gd name="connsiteX6" fmla="*/ 635402 w 1304477"/>
            <a:gd name="connsiteY6" fmla="*/ 1501126 h 1501362"/>
            <a:gd name="connsiteX7" fmla="*/ 218576 w 1304477"/>
            <a:gd name="connsiteY7" fmla="*/ 1276468 h 1501362"/>
            <a:gd name="connsiteX8" fmla="*/ 0 w 1304477"/>
            <a:gd name="connsiteY8" fmla="*/ 825676 h 1501362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635402 w 1304477"/>
            <a:gd name="connsiteY6" fmla="*/ 1501126 h 1501126"/>
            <a:gd name="connsiteX7" fmla="*/ 218576 w 1304477"/>
            <a:gd name="connsiteY7" fmla="*/ 1276468 h 1501126"/>
            <a:gd name="connsiteX8" fmla="*/ 0 w 1304477"/>
            <a:gd name="connsiteY8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635402 w 1304477"/>
            <a:gd name="connsiteY6" fmla="*/ 1501126 h 1501126"/>
            <a:gd name="connsiteX7" fmla="*/ 218576 w 1304477"/>
            <a:gd name="connsiteY7" fmla="*/ 1276468 h 1501126"/>
            <a:gd name="connsiteX8" fmla="*/ 0 w 1304477"/>
            <a:gd name="connsiteY8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635402 w 1304477"/>
            <a:gd name="connsiteY6" fmla="*/ 1501126 h 1501126"/>
            <a:gd name="connsiteX7" fmla="*/ 218576 w 1304477"/>
            <a:gd name="connsiteY7" fmla="*/ 1276468 h 1501126"/>
            <a:gd name="connsiteX8" fmla="*/ 0 w 1304477"/>
            <a:gd name="connsiteY8" fmla="*/ 825676 h 1501126"/>
            <a:gd name="connsiteX0" fmla="*/ 15111 w 1319588"/>
            <a:gd name="connsiteY0" fmla="*/ 825676 h 1501865"/>
            <a:gd name="connsiteX1" fmla="*/ 643313 w 1319588"/>
            <a:gd name="connsiteY1" fmla="*/ 743865 h 1501865"/>
            <a:gd name="connsiteX2" fmla="*/ 741562 w 1319588"/>
            <a:gd name="connsiteY2" fmla="*/ 0 h 1501865"/>
            <a:gd name="connsiteX3" fmla="*/ 1170770 w 1319588"/>
            <a:gd name="connsiteY3" fmla="*/ 234608 h 1501865"/>
            <a:gd name="connsiteX4" fmla="*/ 1319588 w 1319588"/>
            <a:gd name="connsiteY4" fmla="*/ 715290 h 1501865"/>
            <a:gd name="connsiteX5" fmla="*/ 1149843 w 1319588"/>
            <a:gd name="connsiteY5" fmla="*/ 1233583 h 1501865"/>
            <a:gd name="connsiteX6" fmla="*/ 650513 w 1319588"/>
            <a:gd name="connsiteY6" fmla="*/ 1501126 h 1501865"/>
            <a:gd name="connsiteX7" fmla="*/ 212760 w 1319588"/>
            <a:gd name="connsiteY7" fmla="*/ 1306740 h 1501865"/>
            <a:gd name="connsiteX8" fmla="*/ 15111 w 1319588"/>
            <a:gd name="connsiteY8" fmla="*/ 825676 h 1501865"/>
            <a:gd name="connsiteX0" fmla="*/ 15111 w 1319588"/>
            <a:gd name="connsiteY0" fmla="*/ 825676 h 1501126"/>
            <a:gd name="connsiteX1" fmla="*/ 643313 w 1319588"/>
            <a:gd name="connsiteY1" fmla="*/ 743865 h 1501126"/>
            <a:gd name="connsiteX2" fmla="*/ 741562 w 1319588"/>
            <a:gd name="connsiteY2" fmla="*/ 0 h 1501126"/>
            <a:gd name="connsiteX3" fmla="*/ 1170770 w 1319588"/>
            <a:gd name="connsiteY3" fmla="*/ 234608 h 1501126"/>
            <a:gd name="connsiteX4" fmla="*/ 1319588 w 1319588"/>
            <a:gd name="connsiteY4" fmla="*/ 715290 h 1501126"/>
            <a:gd name="connsiteX5" fmla="*/ 1149843 w 1319588"/>
            <a:gd name="connsiteY5" fmla="*/ 1233583 h 1501126"/>
            <a:gd name="connsiteX6" fmla="*/ 650513 w 1319588"/>
            <a:gd name="connsiteY6" fmla="*/ 1501126 h 1501126"/>
            <a:gd name="connsiteX7" fmla="*/ 212760 w 1319588"/>
            <a:gd name="connsiteY7" fmla="*/ 1306740 h 1501126"/>
            <a:gd name="connsiteX8" fmla="*/ 15111 w 1319588"/>
            <a:gd name="connsiteY8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635402 w 1304477"/>
            <a:gd name="connsiteY6" fmla="*/ 1501126 h 1501126"/>
            <a:gd name="connsiteX7" fmla="*/ 197649 w 1304477"/>
            <a:gd name="connsiteY7" fmla="*/ 1306740 h 1501126"/>
            <a:gd name="connsiteX8" fmla="*/ 0 w 1304477"/>
            <a:gd name="connsiteY8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635402 w 1304477"/>
            <a:gd name="connsiteY6" fmla="*/ 1501126 h 1501126"/>
            <a:gd name="connsiteX7" fmla="*/ 197649 w 1304477"/>
            <a:gd name="connsiteY7" fmla="*/ 1306740 h 1501126"/>
            <a:gd name="connsiteX8" fmla="*/ 0 w 1304477"/>
            <a:gd name="connsiteY8" fmla="*/ 825676 h 1501126"/>
            <a:gd name="connsiteX0" fmla="*/ 0 w 1304477"/>
            <a:gd name="connsiteY0" fmla="*/ 825676 h 1504229"/>
            <a:gd name="connsiteX1" fmla="*/ 628202 w 1304477"/>
            <a:gd name="connsiteY1" fmla="*/ 743865 h 1504229"/>
            <a:gd name="connsiteX2" fmla="*/ 726451 w 1304477"/>
            <a:gd name="connsiteY2" fmla="*/ 0 h 1504229"/>
            <a:gd name="connsiteX3" fmla="*/ 1155659 w 1304477"/>
            <a:gd name="connsiteY3" fmla="*/ 234608 h 1504229"/>
            <a:gd name="connsiteX4" fmla="*/ 1304477 w 1304477"/>
            <a:gd name="connsiteY4" fmla="*/ 715290 h 1504229"/>
            <a:gd name="connsiteX5" fmla="*/ 1134732 w 1304477"/>
            <a:gd name="connsiteY5" fmla="*/ 1233583 h 1504229"/>
            <a:gd name="connsiteX6" fmla="*/ 855700 w 1304477"/>
            <a:gd name="connsiteY6" fmla="*/ 1412692 h 1504229"/>
            <a:gd name="connsiteX7" fmla="*/ 635402 w 1304477"/>
            <a:gd name="connsiteY7" fmla="*/ 1501126 h 1504229"/>
            <a:gd name="connsiteX8" fmla="*/ 197649 w 1304477"/>
            <a:gd name="connsiteY8" fmla="*/ 1306740 h 1504229"/>
            <a:gd name="connsiteX9" fmla="*/ 0 w 1304477"/>
            <a:gd name="connsiteY9" fmla="*/ 825676 h 1504229"/>
            <a:gd name="connsiteX0" fmla="*/ 0 w 1304477"/>
            <a:gd name="connsiteY0" fmla="*/ 825676 h 1504229"/>
            <a:gd name="connsiteX1" fmla="*/ 628202 w 1304477"/>
            <a:gd name="connsiteY1" fmla="*/ 743865 h 1504229"/>
            <a:gd name="connsiteX2" fmla="*/ 726451 w 1304477"/>
            <a:gd name="connsiteY2" fmla="*/ 0 h 1504229"/>
            <a:gd name="connsiteX3" fmla="*/ 1155659 w 1304477"/>
            <a:gd name="connsiteY3" fmla="*/ 234608 h 1504229"/>
            <a:gd name="connsiteX4" fmla="*/ 1304477 w 1304477"/>
            <a:gd name="connsiteY4" fmla="*/ 715290 h 1504229"/>
            <a:gd name="connsiteX5" fmla="*/ 1134732 w 1304477"/>
            <a:gd name="connsiteY5" fmla="*/ 1233583 h 1504229"/>
            <a:gd name="connsiteX6" fmla="*/ 855700 w 1304477"/>
            <a:gd name="connsiteY6" fmla="*/ 1412692 h 1504229"/>
            <a:gd name="connsiteX7" fmla="*/ 635402 w 1304477"/>
            <a:gd name="connsiteY7" fmla="*/ 1501126 h 1504229"/>
            <a:gd name="connsiteX8" fmla="*/ 197649 w 1304477"/>
            <a:gd name="connsiteY8" fmla="*/ 1306740 h 1504229"/>
            <a:gd name="connsiteX9" fmla="*/ 0 w 1304477"/>
            <a:gd name="connsiteY9" fmla="*/ 825676 h 1504229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855700 w 1304477"/>
            <a:gd name="connsiteY6" fmla="*/ 1412692 h 1501126"/>
            <a:gd name="connsiteX7" fmla="*/ 635402 w 1304477"/>
            <a:gd name="connsiteY7" fmla="*/ 1501126 h 1501126"/>
            <a:gd name="connsiteX8" fmla="*/ 197649 w 1304477"/>
            <a:gd name="connsiteY8" fmla="*/ 1306740 h 1501126"/>
            <a:gd name="connsiteX9" fmla="*/ 0 w 1304477"/>
            <a:gd name="connsiteY9" fmla="*/ 825676 h 1501126"/>
            <a:gd name="connsiteX0" fmla="*/ 0 w 1304477"/>
            <a:gd name="connsiteY0" fmla="*/ 825676 h 1506599"/>
            <a:gd name="connsiteX1" fmla="*/ 628202 w 1304477"/>
            <a:gd name="connsiteY1" fmla="*/ 743865 h 1506599"/>
            <a:gd name="connsiteX2" fmla="*/ 726451 w 1304477"/>
            <a:gd name="connsiteY2" fmla="*/ 0 h 1506599"/>
            <a:gd name="connsiteX3" fmla="*/ 1155659 w 1304477"/>
            <a:gd name="connsiteY3" fmla="*/ 234608 h 1506599"/>
            <a:gd name="connsiteX4" fmla="*/ 1304477 w 1304477"/>
            <a:gd name="connsiteY4" fmla="*/ 715290 h 1506599"/>
            <a:gd name="connsiteX5" fmla="*/ 1134732 w 1304477"/>
            <a:gd name="connsiteY5" fmla="*/ 1233583 h 1506599"/>
            <a:gd name="connsiteX6" fmla="*/ 883603 w 1304477"/>
            <a:gd name="connsiteY6" fmla="*/ 1448009 h 1506599"/>
            <a:gd name="connsiteX7" fmla="*/ 635402 w 1304477"/>
            <a:gd name="connsiteY7" fmla="*/ 1501126 h 1506599"/>
            <a:gd name="connsiteX8" fmla="*/ 197649 w 1304477"/>
            <a:gd name="connsiteY8" fmla="*/ 1306740 h 1506599"/>
            <a:gd name="connsiteX9" fmla="*/ 0 w 1304477"/>
            <a:gd name="connsiteY9" fmla="*/ 825676 h 1506599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883603 w 1304477"/>
            <a:gd name="connsiteY6" fmla="*/ 1448009 h 1501126"/>
            <a:gd name="connsiteX7" fmla="*/ 635402 w 1304477"/>
            <a:gd name="connsiteY7" fmla="*/ 1501126 h 1501126"/>
            <a:gd name="connsiteX8" fmla="*/ 197649 w 1304477"/>
            <a:gd name="connsiteY8" fmla="*/ 1306740 h 1501126"/>
            <a:gd name="connsiteX9" fmla="*/ 0 w 1304477"/>
            <a:gd name="connsiteY9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1030095 w 1304477"/>
            <a:gd name="connsiteY6" fmla="*/ 1324399 h 1501126"/>
            <a:gd name="connsiteX7" fmla="*/ 883603 w 1304477"/>
            <a:gd name="connsiteY7" fmla="*/ 1448009 h 1501126"/>
            <a:gd name="connsiteX8" fmla="*/ 635402 w 1304477"/>
            <a:gd name="connsiteY8" fmla="*/ 1501126 h 1501126"/>
            <a:gd name="connsiteX9" fmla="*/ 197649 w 1304477"/>
            <a:gd name="connsiteY9" fmla="*/ 1306740 h 1501126"/>
            <a:gd name="connsiteX10" fmla="*/ 0 w 1304477"/>
            <a:gd name="connsiteY10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71937 w 1304477"/>
            <a:gd name="connsiteY5" fmla="*/ 1130154 h 1501126"/>
            <a:gd name="connsiteX6" fmla="*/ 1134732 w 1304477"/>
            <a:gd name="connsiteY6" fmla="*/ 1233583 h 1501126"/>
            <a:gd name="connsiteX7" fmla="*/ 1030095 w 1304477"/>
            <a:gd name="connsiteY7" fmla="*/ 1324399 h 1501126"/>
            <a:gd name="connsiteX8" fmla="*/ 883603 w 1304477"/>
            <a:gd name="connsiteY8" fmla="*/ 1448009 h 1501126"/>
            <a:gd name="connsiteX9" fmla="*/ 635402 w 1304477"/>
            <a:gd name="connsiteY9" fmla="*/ 1501126 h 1501126"/>
            <a:gd name="connsiteX10" fmla="*/ 197649 w 1304477"/>
            <a:gd name="connsiteY10" fmla="*/ 1306740 h 1501126"/>
            <a:gd name="connsiteX11" fmla="*/ 0 w 1304477"/>
            <a:gd name="connsiteY11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227743 w 1304477"/>
            <a:gd name="connsiteY5" fmla="*/ 963658 h 1501126"/>
            <a:gd name="connsiteX6" fmla="*/ 1171937 w 1304477"/>
            <a:gd name="connsiteY6" fmla="*/ 1130154 h 1501126"/>
            <a:gd name="connsiteX7" fmla="*/ 1134732 w 1304477"/>
            <a:gd name="connsiteY7" fmla="*/ 1233583 h 1501126"/>
            <a:gd name="connsiteX8" fmla="*/ 1030095 w 1304477"/>
            <a:gd name="connsiteY8" fmla="*/ 1324399 h 1501126"/>
            <a:gd name="connsiteX9" fmla="*/ 883603 w 1304477"/>
            <a:gd name="connsiteY9" fmla="*/ 1448009 h 1501126"/>
            <a:gd name="connsiteX10" fmla="*/ 635402 w 1304477"/>
            <a:gd name="connsiteY10" fmla="*/ 1501126 h 1501126"/>
            <a:gd name="connsiteX11" fmla="*/ 197649 w 1304477"/>
            <a:gd name="connsiteY11" fmla="*/ 1306740 h 1501126"/>
            <a:gd name="connsiteX12" fmla="*/ 0 w 1304477"/>
            <a:gd name="connsiteY12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227743 w 1304477"/>
            <a:gd name="connsiteY5" fmla="*/ 963658 h 1501126"/>
            <a:gd name="connsiteX6" fmla="*/ 832447 w 1304477"/>
            <a:gd name="connsiteY6" fmla="*/ 1034293 h 1501126"/>
            <a:gd name="connsiteX7" fmla="*/ 1134732 w 1304477"/>
            <a:gd name="connsiteY7" fmla="*/ 1233583 h 1501126"/>
            <a:gd name="connsiteX8" fmla="*/ 1030095 w 1304477"/>
            <a:gd name="connsiteY8" fmla="*/ 1324399 h 1501126"/>
            <a:gd name="connsiteX9" fmla="*/ 883603 w 1304477"/>
            <a:gd name="connsiteY9" fmla="*/ 1448009 h 1501126"/>
            <a:gd name="connsiteX10" fmla="*/ 635402 w 1304477"/>
            <a:gd name="connsiteY10" fmla="*/ 1501126 h 1501126"/>
            <a:gd name="connsiteX11" fmla="*/ 197649 w 1304477"/>
            <a:gd name="connsiteY11" fmla="*/ 1306740 h 1501126"/>
            <a:gd name="connsiteX12" fmla="*/ 0 w 1304477"/>
            <a:gd name="connsiteY12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227743 w 1304477"/>
            <a:gd name="connsiteY5" fmla="*/ 963658 h 1501126"/>
            <a:gd name="connsiteX6" fmla="*/ 832447 w 1304477"/>
            <a:gd name="connsiteY6" fmla="*/ 1034293 h 1501126"/>
            <a:gd name="connsiteX7" fmla="*/ 748737 w 1304477"/>
            <a:gd name="connsiteY7" fmla="*/ 1329444 h 1501126"/>
            <a:gd name="connsiteX8" fmla="*/ 1030095 w 1304477"/>
            <a:gd name="connsiteY8" fmla="*/ 1324399 h 1501126"/>
            <a:gd name="connsiteX9" fmla="*/ 883603 w 1304477"/>
            <a:gd name="connsiteY9" fmla="*/ 1448009 h 1501126"/>
            <a:gd name="connsiteX10" fmla="*/ 635402 w 1304477"/>
            <a:gd name="connsiteY10" fmla="*/ 1501126 h 1501126"/>
            <a:gd name="connsiteX11" fmla="*/ 197649 w 1304477"/>
            <a:gd name="connsiteY11" fmla="*/ 1306740 h 1501126"/>
            <a:gd name="connsiteX12" fmla="*/ 0 w 1304477"/>
            <a:gd name="connsiteY12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227743 w 1304477"/>
            <a:gd name="connsiteY5" fmla="*/ 963658 h 1501126"/>
            <a:gd name="connsiteX6" fmla="*/ 832447 w 1304477"/>
            <a:gd name="connsiteY6" fmla="*/ 1034293 h 1501126"/>
            <a:gd name="connsiteX7" fmla="*/ 748737 w 1304477"/>
            <a:gd name="connsiteY7" fmla="*/ 1329444 h 1501126"/>
            <a:gd name="connsiteX8" fmla="*/ 1039396 w 1304477"/>
            <a:gd name="connsiteY8" fmla="*/ 1331967 h 1501126"/>
            <a:gd name="connsiteX9" fmla="*/ 883603 w 1304477"/>
            <a:gd name="connsiteY9" fmla="*/ 1448009 h 1501126"/>
            <a:gd name="connsiteX10" fmla="*/ 635402 w 1304477"/>
            <a:gd name="connsiteY10" fmla="*/ 1501126 h 1501126"/>
            <a:gd name="connsiteX11" fmla="*/ 197649 w 1304477"/>
            <a:gd name="connsiteY11" fmla="*/ 1306740 h 1501126"/>
            <a:gd name="connsiteX12" fmla="*/ 0 w 1304477"/>
            <a:gd name="connsiteY12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227743 w 1304477"/>
            <a:gd name="connsiteY5" fmla="*/ 963658 h 1501126"/>
            <a:gd name="connsiteX6" fmla="*/ 748737 w 1304477"/>
            <a:gd name="connsiteY6" fmla="*/ 875365 h 1501126"/>
            <a:gd name="connsiteX7" fmla="*/ 748737 w 1304477"/>
            <a:gd name="connsiteY7" fmla="*/ 1329444 h 1501126"/>
            <a:gd name="connsiteX8" fmla="*/ 1039396 w 1304477"/>
            <a:gd name="connsiteY8" fmla="*/ 1331967 h 1501126"/>
            <a:gd name="connsiteX9" fmla="*/ 883603 w 1304477"/>
            <a:gd name="connsiteY9" fmla="*/ 1448009 h 1501126"/>
            <a:gd name="connsiteX10" fmla="*/ 635402 w 1304477"/>
            <a:gd name="connsiteY10" fmla="*/ 1501126 h 1501126"/>
            <a:gd name="connsiteX11" fmla="*/ 197649 w 1304477"/>
            <a:gd name="connsiteY11" fmla="*/ 1306740 h 1501126"/>
            <a:gd name="connsiteX12" fmla="*/ 0 w 1304477"/>
            <a:gd name="connsiteY12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262622 w 1304477"/>
            <a:gd name="connsiteY5" fmla="*/ 875365 h 1501126"/>
            <a:gd name="connsiteX6" fmla="*/ 748737 w 1304477"/>
            <a:gd name="connsiteY6" fmla="*/ 875365 h 1501126"/>
            <a:gd name="connsiteX7" fmla="*/ 748737 w 1304477"/>
            <a:gd name="connsiteY7" fmla="*/ 1329444 h 1501126"/>
            <a:gd name="connsiteX8" fmla="*/ 1039396 w 1304477"/>
            <a:gd name="connsiteY8" fmla="*/ 1331967 h 1501126"/>
            <a:gd name="connsiteX9" fmla="*/ 883603 w 1304477"/>
            <a:gd name="connsiteY9" fmla="*/ 1448009 h 1501126"/>
            <a:gd name="connsiteX10" fmla="*/ 635402 w 1304477"/>
            <a:gd name="connsiteY10" fmla="*/ 1501126 h 1501126"/>
            <a:gd name="connsiteX11" fmla="*/ 197649 w 1304477"/>
            <a:gd name="connsiteY11" fmla="*/ 1306740 h 1501126"/>
            <a:gd name="connsiteX12" fmla="*/ 0 w 1304477"/>
            <a:gd name="connsiteY12" fmla="*/ 825676 h 150112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1155659 w 1274248"/>
            <a:gd name="connsiteY3" fmla="*/ 234608 h 1501126"/>
            <a:gd name="connsiteX4" fmla="*/ 1274248 w 1274248"/>
            <a:gd name="connsiteY4" fmla="*/ 629519 h 1501126"/>
            <a:gd name="connsiteX5" fmla="*/ 1262622 w 1274248"/>
            <a:gd name="connsiteY5" fmla="*/ 875365 h 1501126"/>
            <a:gd name="connsiteX6" fmla="*/ 748737 w 1274248"/>
            <a:gd name="connsiteY6" fmla="*/ 875365 h 1501126"/>
            <a:gd name="connsiteX7" fmla="*/ 748737 w 1274248"/>
            <a:gd name="connsiteY7" fmla="*/ 1329444 h 1501126"/>
            <a:gd name="connsiteX8" fmla="*/ 1039396 w 1274248"/>
            <a:gd name="connsiteY8" fmla="*/ 1331967 h 1501126"/>
            <a:gd name="connsiteX9" fmla="*/ 883603 w 1274248"/>
            <a:gd name="connsiteY9" fmla="*/ 1448009 h 1501126"/>
            <a:gd name="connsiteX10" fmla="*/ 635402 w 1274248"/>
            <a:gd name="connsiteY10" fmla="*/ 1501126 h 1501126"/>
            <a:gd name="connsiteX11" fmla="*/ 197649 w 1274248"/>
            <a:gd name="connsiteY11" fmla="*/ 1306740 h 1501126"/>
            <a:gd name="connsiteX12" fmla="*/ 0 w 1274248"/>
            <a:gd name="connsiteY12" fmla="*/ 825676 h 150112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55687 w 1274248"/>
            <a:gd name="connsiteY3" fmla="*/ 131178 h 1501126"/>
            <a:gd name="connsiteX4" fmla="*/ 1155659 w 1274248"/>
            <a:gd name="connsiteY4" fmla="*/ 234608 h 1501126"/>
            <a:gd name="connsiteX5" fmla="*/ 1274248 w 1274248"/>
            <a:gd name="connsiteY5" fmla="*/ 629519 h 1501126"/>
            <a:gd name="connsiteX6" fmla="*/ 1262622 w 1274248"/>
            <a:gd name="connsiteY6" fmla="*/ 875365 h 1501126"/>
            <a:gd name="connsiteX7" fmla="*/ 748737 w 1274248"/>
            <a:gd name="connsiteY7" fmla="*/ 875365 h 1501126"/>
            <a:gd name="connsiteX8" fmla="*/ 748737 w 1274248"/>
            <a:gd name="connsiteY8" fmla="*/ 1329444 h 1501126"/>
            <a:gd name="connsiteX9" fmla="*/ 1039396 w 1274248"/>
            <a:gd name="connsiteY9" fmla="*/ 1331967 h 1501126"/>
            <a:gd name="connsiteX10" fmla="*/ 883603 w 1274248"/>
            <a:gd name="connsiteY10" fmla="*/ 1448009 h 1501126"/>
            <a:gd name="connsiteX11" fmla="*/ 635402 w 1274248"/>
            <a:gd name="connsiteY11" fmla="*/ 1501126 h 1501126"/>
            <a:gd name="connsiteX12" fmla="*/ 197649 w 1274248"/>
            <a:gd name="connsiteY12" fmla="*/ 1306740 h 1501126"/>
            <a:gd name="connsiteX13" fmla="*/ 0 w 1274248"/>
            <a:gd name="connsiteY13" fmla="*/ 825676 h 1501126"/>
            <a:gd name="connsiteX0" fmla="*/ 0 w 1274248"/>
            <a:gd name="connsiteY0" fmla="*/ 861311 h 1536761"/>
            <a:gd name="connsiteX1" fmla="*/ 628202 w 1274248"/>
            <a:gd name="connsiteY1" fmla="*/ 779500 h 1536761"/>
            <a:gd name="connsiteX2" fmla="*/ 726451 w 1274248"/>
            <a:gd name="connsiteY2" fmla="*/ 35635 h 1536761"/>
            <a:gd name="connsiteX3" fmla="*/ 971964 w 1274248"/>
            <a:gd name="connsiteY3" fmla="*/ 128973 h 1536761"/>
            <a:gd name="connsiteX4" fmla="*/ 1155659 w 1274248"/>
            <a:gd name="connsiteY4" fmla="*/ 270243 h 1536761"/>
            <a:gd name="connsiteX5" fmla="*/ 1274248 w 1274248"/>
            <a:gd name="connsiteY5" fmla="*/ 665154 h 1536761"/>
            <a:gd name="connsiteX6" fmla="*/ 1262622 w 1274248"/>
            <a:gd name="connsiteY6" fmla="*/ 911000 h 1536761"/>
            <a:gd name="connsiteX7" fmla="*/ 748737 w 1274248"/>
            <a:gd name="connsiteY7" fmla="*/ 911000 h 1536761"/>
            <a:gd name="connsiteX8" fmla="*/ 748737 w 1274248"/>
            <a:gd name="connsiteY8" fmla="*/ 1365079 h 1536761"/>
            <a:gd name="connsiteX9" fmla="*/ 1039396 w 1274248"/>
            <a:gd name="connsiteY9" fmla="*/ 1367602 h 1536761"/>
            <a:gd name="connsiteX10" fmla="*/ 883603 w 1274248"/>
            <a:gd name="connsiteY10" fmla="*/ 1483644 h 1536761"/>
            <a:gd name="connsiteX11" fmla="*/ 635402 w 1274248"/>
            <a:gd name="connsiteY11" fmla="*/ 1536761 h 1536761"/>
            <a:gd name="connsiteX12" fmla="*/ 197649 w 1274248"/>
            <a:gd name="connsiteY12" fmla="*/ 1342375 h 1536761"/>
            <a:gd name="connsiteX13" fmla="*/ 0 w 1274248"/>
            <a:gd name="connsiteY13" fmla="*/ 861311 h 1536761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71964 w 1274248"/>
            <a:gd name="connsiteY3" fmla="*/ 93338 h 1501126"/>
            <a:gd name="connsiteX4" fmla="*/ 1155659 w 1274248"/>
            <a:gd name="connsiteY4" fmla="*/ 234608 h 1501126"/>
            <a:gd name="connsiteX5" fmla="*/ 1274248 w 1274248"/>
            <a:gd name="connsiteY5" fmla="*/ 629519 h 1501126"/>
            <a:gd name="connsiteX6" fmla="*/ 1262622 w 1274248"/>
            <a:gd name="connsiteY6" fmla="*/ 875365 h 1501126"/>
            <a:gd name="connsiteX7" fmla="*/ 748737 w 1274248"/>
            <a:gd name="connsiteY7" fmla="*/ 875365 h 1501126"/>
            <a:gd name="connsiteX8" fmla="*/ 748737 w 1274248"/>
            <a:gd name="connsiteY8" fmla="*/ 1329444 h 1501126"/>
            <a:gd name="connsiteX9" fmla="*/ 1039396 w 1274248"/>
            <a:gd name="connsiteY9" fmla="*/ 1331967 h 1501126"/>
            <a:gd name="connsiteX10" fmla="*/ 883603 w 1274248"/>
            <a:gd name="connsiteY10" fmla="*/ 1448009 h 1501126"/>
            <a:gd name="connsiteX11" fmla="*/ 635402 w 1274248"/>
            <a:gd name="connsiteY11" fmla="*/ 1501126 h 1501126"/>
            <a:gd name="connsiteX12" fmla="*/ 197649 w 1274248"/>
            <a:gd name="connsiteY12" fmla="*/ 1306740 h 1501126"/>
            <a:gd name="connsiteX13" fmla="*/ 0 w 1274248"/>
            <a:gd name="connsiteY13" fmla="*/ 825676 h 150112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71964 w 1274248"/>
            <a:gd name="connsiteY3" fmla="*/ 93338 h 1501126"/>
            <a:gd name="connsiteX4" fmla="*/ 1155659 w 1274248"/>
            <a:gd name="connsiteY4" fmla="*/ 234608 h 1501126"/>
            <a:gd name="connsiteX5" fmla="*/ 1274248 w 1274248"/>
            <a:gd name="connsiteY5" fmla="*/ 629519 h 1501126"/>
            <a:gd name="connsiteX6" fmla="*/ 1262622 w 1274248"/>
            <a:gd name="connsiteY6" fmla="*/ 875365 h 1501126"/>
            <a:gd name="connsiteX7" fmla="*/ 748737 w 1274248"/>
            <a:gd name="connsiteY7" fmla="*/ 875365 h 1501126"/>
            <a:gd name="connsiteX8" fmla="*/ 748737 w 1274248"/>
            <a:gd name="connsiteY8" fmla="*/ 1329444 h 1501126"/>
            <a:gd name="connsiteX9" fmla="*/ 1039396 w 1274248"/>
            <a:gd name="connsiteY9" fmla="*/ 1331967 h 1501126"/>
            <a:gd name="connsiteX10" fmla="*/ 883603 w 1274248"/>
            <a:gd name="connsiteY10" fmla="*/ 1448009 h 1501126"/>
            <a:gd name="connsiteX11" fmla="*/ 635402 w 1274248"/>
            <a:gd name="connsiteY11" fmla="*/ 1501126 h 1501126"/>
            <a:gd name="connsiteX12" fmla="*/ 197649 w 1274248"/>
            <a:gd name="connsiteY12" fmla="*/ 1306740 h 1501126"/>
            <a:gd name="connsiteX13" fmla="*/ 0 w 1274248"/>
            <a:gd name="connsiteY13" fmla="*/ 825676 h 150112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71964 w 1274248"/>
            <a:gd name="connsiteY3" fmla="*/ 93338 h 1501126"/>
            <a:gd name="connsiteX4" fmla="*/ 1153334 w 1274248"/>
            <a:gd name="connsiteY4" fmla="*/ 259835 h 1501126"/>
            <a:gd name="connsiteX5" fmla="*/ 1274248 w 1274248"/>
            <a:gd name="connsiteY5" fmla="*/ 629519 h 1501126"/>
            <a:gd name="connsiteX6" fmla="*/ 1262622 w 1274248"/>
            <a:gd name="connsiteY6" fmla="*/ 875365 h 1501126"/>
            <a:gd name="connsiteX7" fmla="*/ 748737 w 1274248"/>
            <a:gd name="connsiteY7" fmla="*/ 875365 h 1501126"/>
            <a:gd name="connsiteX8" fmla="*/ 748737 w 1274248"/>
            <a:gd name="connsiteY8" fmla="*/ 1329444 h 1501126"/>
            <a:gd name="connsiteX9" fmla="*/ 1039396 w 1274248"/>
            <a:gd name="connsiteY9" fmla="*/ 1331967 h 1501126"/>
            <a:gd name="connsiteX10" fmla="*/ 883603 w 1274248"/>
            <a:gd name="connsiteY10" fmla="*/ 1448009 h 1501126"/>
            <a:gd name="connsiteX11" fmla="*/ 635402 w 1274248"/>
            <a:gd name="connsiteY11" fmla="*/ 1501126 h 1501126"/>
            <a:gd name="connsiteX12" fmla="*/ 197649 w 1274248"/>
            <a:gd name="connsiteY12" fmla="*/ 1306740 h 1501126"/>
            <a:gd name="connsiteX13" fmla="*/ 0 w 1274248"/>
            <a:gd name="connsiteY13" fmla="*/ 825676 h 150112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71964 w 1274248"/>
            <a:gd name="connsiteY3" fmla="*/ 93338 h 1501126"/>
            <a:gd name="connsiteX4" fmla="*/ 1153334 w 1274248"/>
            <a:gd name="connsiteY4" fmla="*/ 259835 h 1501126"/>
            <a:gd name="connsiteX5" fmla="*/ 1216117 w 1274248"/>
            <a:gd name="connsiteY5" fmla="*/ 456602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197649 w 1274248"/>
            <a:gd name="connsiteY13" fmla="*/ 1306740 h 1501126"/>
            <a:gd name="connsiteX14" fmla="*/ 0 w 1274248"/>
            <a:gd name="connsiteY14" fmla="*/ 825676 h 150112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71964 w 1274248"/>
            <a:gd name="connsiteY3" fmla="*/ 93338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197649 w 1274248"/>
            <a:gd name="connsiteY13" fmla="*/ 1306740 h 1501126"/>
            <a:gd name="connsiteX14" fmla="*/ 0 w 1274248"/>
            <a:gd name="connsiteY14" fmla="*/ 825676 h 1501126"/>
            <a:gd name="connsiteX0" fmla="*/ 0 w 1274248"/>
            <a:gd name="connsiteY0" fmla="*/ 864839 h 1540289"/>
            <a:gd name="connsiteX1" fmla="*/ 628202 w 1274248"/>
            <a:gd name="connsiteY1" fmla="*/ 783028 h 1540289"/>
            <a:gd name="connsiteX2" fmla="*/ 726451 w 1274248"/>
            <a:gd name="connsiteY2" fmla="*/ 39163 h 1540289"/>
            <a:gd name="connsiteX3" fmla="*/ 941735 w 1274248"/>
            <a:gd name="connsiteY3" fmla="*/ 112320 h 1540289"/>
            <a:gd name="connsiteX4" fmla="*/ 1153334 w 1274248"/>
            <a:gd name="connsiteY4" fmla="*/ 298998 h 1540289"/>
            <a:gd name="connsiteX5" fmla="*/ 1239370 w 1274248"/>
            <a:gd name="connsiteY5" fmla="*/ 490720 h 1540289"/>
            <a:gd name="connsiteX6" fmla="*/ 1274248 w 1274248"/>
            <a:gd name="connsiteY6" fmla="*/ 668682 h 1540289"/>
            <a:gd name="connsiteX7" fmla="*/ 1262622 w 1274248"/>
            <a:gd name="connsiteY7" fmla="*/ 914528 h 1540289"/>
            <a:gd name="connsiteX8" fmla="*/ 748737 w 1274248"/>
            <a:gd name="connsiteY8" fmla="*/ 914528 h 1540289"/>
            <a:gd name="connsiteX9" fmla="*/ 748737 w 1274248"/>
            <a:gd name="connsiteY9" fmla="*/ 1368607 h 1540289"/>
            <a:gd name="connsiteX10" fmla="*/ 1039396 w 1274248"/>
            <a:gd name="connsiteY10" fmla="*/ 1371130 h 1540289"/>
            <a:gd name="connsiteX11" fmla="*/ 883603 w 1274248"/>
            <a:gd name="connsiteY11" fmla="*/ 1487172 h 1540289"/>
            <a:gd name="connsiteX12" fmla="*/ 635402 w 1274248"/>
            <a:gd name="connsiteY12" fmla="*/ 1540289 h 1540289"/>
            <a:gd name="connsiteX13" fmla="*/ 197649 w 1274248"/>
            <a:gd name="connsiteY13" fmla="*/ 1345903 h 1540289"/>
            <a:gd name="connsiteX14" fmla="*/ 0 w 1274248"/>
            <a:gd name="connsiteY14" fmla="*/ 864839 h 1540289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41735 w 1274248"/>
            <a:gd name="connsiteY3" fmla="*/ 73157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197649 w 1274248"/>
            <a:gd name="connsiteY13" fmla="*/ 1306740 h 1501126"/>
            <a:gd name="connsiteX14" fmla="*/ 0 w 1274248"/>
            <a:gd name="connsiteY14" fmla="*/ 825676 h 1501126"/>
            <a:gd name="connsiteX0" fmla="*/ 0 w 1274248"/>
            <a:gd name="connsiteY0" fmla="*/ 867211 h 1542661"/>
            <a:gd name="connsiteX1" fmla="*/ 628202 w 1274248"/>
            <a:gd name="connsiteY1" fmla="*/ 785400 h 1542661"/>
            <a:gd name="connsiteX2" fmla="*/ 726451 w 1274248"/>
            <a:gd name="connsiteY2" fmla="*/ 41535 h 1542661"/>
            <a:gd name="connsiteX3" fmla="*/ 946385 w 1274248"/>
            <a:gd name="connsiteY3" fmla="*/ 102079 h 1542661"/>
            <a:gd name="connsiteX4" fmla="*/ 1153334 w 1274248"/>
            <a:gd name="connsiteY4" fmla="*/ 301370 h 1542661"/>
            <a:gd name="connsiteX5" fmla="*/ 1239370 w 1274248"/>
            <a:gd name="connsiteY5" fmla="*/ 493092 h 1542661"/>
            <a:gd name="connsiteX6" fmla="*/ 1274248 w 1274248"/>
            <a:gd name="connsiteY6" fmla="*/ 671054 h 1542661"/>
            <a:gd name="connsiteX7" fmla="*/ 1262622 w 1274248"/>
            <a:gd name="connsiteY7" fmla="*/ 916900 h 1542661"/>
            <a:gd name="connsiteX8" fmla="*/ 748737 w 1274248"/>
            <a:gd name="connsiteY8" fmla="*/ 916900 h 1542661"/>
            <a:gd name="connsiteX9" fmla="*/ 748737 w 1274248"/>
            <a:gd name="connsiteY9" fmla="*/ 1370979 h 1542661"/>
            <a:gd name="connsiteX10" fmla="*/ 1039396 w 1274248"/>
            <a:gd name="connsiteY10" fmla="*/ 1373502 h 1542661"/>
            <a:gd name="connsiteX11" fmla="*/ 883603 w 1274248"/>
            <a:gd name="connsiteY11" fmla="*/ 1489544 h 1542661"/>
            <a:gd name="connsiteX12" fmla="*/ 635402 w 1274248"/>
            <a:gd name="connsiteY12" fmla="*/ 1542661 h 1542661"/>
            <a:gd name="connsiteX13" fmla="*/ 197649 w 1274248"/>
            <a:gd name="connsiteY13" fmla="*/ 1348275 h 1542661"/>
            <a:gd name="connsiteX14" fmla="*/ 0 w 1274248"/>
            <a:gd name="connsiteY14" fmla="*/ 867211 h 1542661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197649 w 1274248"/>
            <a:gd name="connsiteY13" fmla="*/ 1306740 h 1501126"/>
            <a:gd name="connsiteX14" fmla="*/ 0 w 1274248"/>
            <a:gd name="connsiteY14" fmla="*/ 825676 h 150112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197649 w 1274248"/>
            <a:gd name="connsiteY13" fmla="*/ 1306740 h 1501126"/>
            <a:gd name="connsiteX14" fmla="*/ 0 w 1274248"/>
            <a:gd name="connsiteY14" fmla="*/ 825676 h 150112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416224 w 1274248"/>
            <a:gd name="connsiteY13" fmla="*/ 1415215 h 1501126"/>
            <a:gd name="connsiteX14" fmla="*/ 197649 w 1274248"/>
            <a:gd name="connsiteY14" fmla="*/ 1306740 h 1501126"/>
            <a:gd name="connsiteX15" fmla="*/ 0 w 1274248"/>
            <a:gd name="connsiteY15" fmla="*/ 825676 h 1501126"/>
            <a:gd name="connsiteX0" fmla="*/ 0 w 1274248"/>
            <a:gd name="connsiteY0" fmla="*/ 825676 h 1501276"/>
            <a:gd name="connsiteX1" fmla="*/ 628202 w 1274248"/>
            <a:gd name="connsiteY1" fmla="*/ 743865 h 1501276"/>
            <a:gd name="connsiteX2" fmla="*/ 726451 w 1274248"/>
            <a:gd name="connsiteY2" fmla="*/ 0 h 1501276"/>
            <a:gd name="connsiteX3" fmla="*/ 946385 w 1274248"/>
            <a:gd name="connsiteY3" fmla="*/ 60544 h 1501276"/>
            <a:gd name="connsiteX4" fmla="*/ 1153334 w 1274248"/>
            <a:gd name="connsiteY4" fmla="*/ 259835 h 1501276"/>
            <a:gd name="connsiteX5" fmla="*/ 1239370 w 1274248"/>
            <a:gd name="connsiteY5" fmla="*/ 451557 h 1501276"/>
            <a:gd name="connsiteX6" fmla="*/ 1274248 w 1274248"/>
            <a:gd name="connsiteY6" fmla="*/ 629519 h 1501276"/>
            <a:gd name="connsiteX7" fmla="*/ 1262622 w 1274248"/>
            <a:gd name="connsiteY7" fmla="*/ 875365 h 1501276"/>
            <a:gd name="connsiteX8" fmla="*/ 748737 w 1274248"/>
            <a:gd name="connsiteY8" fmla="*/ 875365 h 1501276"/>
            <a:gd name="connsiteX9" fmla="*/ 748737 w 1274248"/>
            <a:gd name="connsiteY9" fmla="*/ 1329444 h 1501276"/>
            <a:gd name="connsiteX10" fmla="*/ 1039396 w 1274248"/>
            <a:gd name="connsiteY10" fmla="*/ 1331967 h 1501276"/>
            <a:gd name="connsiteX11" fmla="*/ 883603 w 1274248"/>
            <a:gd name="connsiteY11" fmla="*/ 1448009 h 1501276"/>
            <a:gd name="connsiteX12" fmla="*/ 635402 w 1274248"/>
            <a:gd name="connsiteY12" fmla="*/ 1501126 h 1501276"/>
            <a:gd name="connsiteX13" fmla="*/ 395297 w 1274248"/>
            <a:gd name="connsiteY13" fmla="*/ 1458100 h 1501276"/>
            <a:gd name="connsiteX14" fmla="*/ 197649 w 1274248"/>
            <a:gd name="connsiteY14" fmla="*/ 1306740 h 1501276"/>
            <a:gd name="connsiteX15" fmla="*/ 0 w 1274248"/>
            <a:gd name="connsiteY15" fmla="*/ 825676 h 1501276"/>
            <a:gd name="connsiteX0" fmla="*/ 0 w 1274248"/>
            <a:gd name="connsiteY0" fmla="*/ 825676 h 1501276"/>
            <a:gd name="connsiteX1" fmla="*/ 628202 w 1274248"/>
            <a:gd name="connsiteY1" fmla="*/ 743865 h 1501276"/>
            <a:gd name="connsiteX2" fmla="*/ 726451 w 1274248"/>
            <a:gd name="connsiteY2" fmla="*/ 0 h 1501276"/>
            <a:gd name="connsiteX3" fmla="*/ 946385 w 1274248"/>
            <a:gd name="connsiteY3" fmla="*/ 60544 h 1501276"/>
            <a:gd name="connsiteX4" fmla="*/ 1153334 w 1274248"/>
            <a:gd name="connsiteY4" fmla="*/ 259835 h 1501276"/>
            <a:gd name="connsiteX5" fmla="*/ 1239370 w 1274248"/>
            <a:gd name="connsiteY5" fmla="*/ 451557 h 1501276"/>
            <a:gd name="connsiteX6" fmla="*/ 1274248 w 1274248"/>
            <a:gd name="connsiteY6" fmla="*/ 629519 h 1501276"/>
            <a:gd name="connsiteX7" fmla="*/ 1262622 w 1274248"/>
            <a:gd name="connsiteY7" fmla="*/ 875365 h 1501276"/>
            <a:gd name="connsiteX8" fmla="*/ 748737 w 1274248"/>
            <a:gd name="connsiteY8" fmla="*/ 875365 h 1501276"/>
            <a:gd name="connsiteX9" fmla="*/ 748737 w 1274248"/>
            <a:gd name="connsiteY9" fmla="*/ 1329444 h 1501276"/>
            <a:gd name="connsiteX10" fmla="*/ 1039396 w 1274248"/>
            <a:gd name="connsiteY10" fmla="*/ 1331967 h 1501276"/>
            <a:gd name="connsiteX11" fmla="*/ 883603 w 1274248"/>
            <a:gd name="connsiteY11" fmla="*/ 1448009 h 1501276"/>
            <a:gd name="connsiteX12" fmla="*/ 635402 w 1274248"/>
            <a:gd name="connsiteY12" fmla="*/ 1501126 h 1501276"/>
            <a:gd name="connsiteX13" fmla="*/ 395297 w 1274248"/>
            <a:gd name="connsiteY13" fmla="*/ 1458100 h 1501276"/>
            <a:gd name="connsiteX14" fmla="*/ 197649 w 1274248"/>
            <a:gd name="connsiteY14" fmla="*/ 1306740 h 1501276"/>
            <a:gd name="connsiteX15" fmla="*/ 0 w 1274248"/>
            <a:gd name="connsiteY15" fmla="*/ 825676 h 150127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395297 w 1274248"/>
            <a:gd name="connsiteY13" fmla="*/ 1458100 h 1501126"/>
            <a:gd name="connsiteX14" fmla="*/ 197649 w 1274248"/>
            <a:gd name="connsiteY14" fmla="*/ 1306740 h 1501126"/>
            <a:gd name="connsiteX15" fmla="*/ 0 w 1274248"/>
            <a:gd name="connsiteY15" fmla="*/ 825676 h 150112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395297 w 1274248"/>
            <a:gd name="connsiteY13" fmla="*/ 1458100 h 1501126"/>
            <a:gd name="connsiteX14" fmla="*/ 197649 w 1274248"/>
            <a:gd name="connsiteY14" fmla="*/ 1306740 h 1501126"/>
            <a:gd name="connsiteX15" fmla="*/ 97661 w 1274248"/>
            <a:gd name="connsiteY15" fmla="*/ 1059519 h 1501126"/>
            <a:gd name="connsiteX16" fmla="*/ 0 w 1274248"/>
            <a:gd name="connsiteY16" fmla="*/ 825676 h 1501126"/>
            <a:gd name="connsiteX0" fmla="*/ 34625 w 1308873"/>
            <a:gd name="connsiteY0" fmla="*/ 825676 h 1501126"/>
            <a:gd name="connsiteX1" fmla="*/ 662827 w 1308873"/>
            <a:gd name="connsiteY1" fmla="*/ 743865 h 1501126"/>
            <a:gd name="connsiteX2" fmla="*/ 761076 w 1308873"/>
            <a:gd name="connsiteY2" fmla="*/ 0 h 1501126"/>
            <a:gd name="connsiteX3" fmla="*/ 981010 w 1308873"/>
            <a:gd name="connsiteY3" fmla="*/ 60544 h 1501126"/>
            <a:gd name="connsiteX4" fmla="*/ 1187959 w 1308873"/>
            <a:gd name="connsiteY4" fmla="*/ 259835 h 1501126"/>
            <a:gd name="connsiteX5" fmla="*/ 1273995 w 1308873"/>
            <a:gd name="connsiteY5" fmla="*/ 451557 h 1501126"/>
            <a:gd name="connsiteX6" fmla="*/ 1308873 w 1308873"/>
            <a:gd name="connsiteY6" fmla="*/ 629519 h 1501126"/>
            <a:gd name="connsiteX7" fmla="*/ 1297247 w 1308873"/>
            <a:gd name="connsiteY7" fmla="*/ 875365 h 1501126"/>
            <a:gd name="connsiteX8" fmla="*/ 783362 w 1308873"/>
            <a:gd name="connsiteY8" fmla="*/ 875365 h 1501126"/>
            <a:gd name="connsiteX9" fmla="*/ 783362 w 1308873"/>
            <a:gd name="connsiteY9" fmla="*/ 1329444 h 1501126"/>
            <a:gd name="connsiteX10" fmla="*/ 1074021 w 1308873"/>
            <a:gd name="connsiteY10" fmla="*/ 1331967 h 1501126"/>
            <a:gd name="connsiteX11" fmla="*/ 918228 w 1308873"/>
            <a:gd name="connsiteY11" fmla="*/ 1448009 h 1501126"/>
            <a:gd name="connsiteX12" fmla="*/ 670027 w 1308873"/>
            <a:gd name="connsiteY12" fmla="*/ 1501126 h 1501126"/>
            <a:gd name="connsiteX13" fmla="*/ 429922 w 1308873"/>
            <a:gd name="connsiteY13" fmla="*/ 1458100 h 1501126"/>
            <a:gd name="connsiteX14" fmla="*/ 232274 w 1308873"/>
            <a:gd name="connsiteY14" fmla="*/ 1306740 h 1501126"/>
            <a:gd name="connsiteX15" fmla="*/ 88106 w 1308873"/>
            <a:gd name="connsiteY15" fmla="*/ 1094836 h 1501126"/>
            <a:gd name="connsiteX16" fmla="*/ 34625 w 1308873"/>
            <a:gd name="connsiteY16" fmla="*/ 825676 h 150112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395297 w 1274248"/>
            <a:gd name="connsiteY13" fmla="*/ 1458100 h 1501126"/>
            <a:gd name="connsiteX14" fmla="*/ 197649 w 1274248"/>
            <a:gd name="connsiteY14" fmla="*/ 1306740 h 1501126"/>
            <a:gd name="connsiteX15" fmla="*/ 53481 w 1274248"/>
            <a:gd name="connsiteY15" fmla="*/ 1094836 h 1501126"/>
            <a:gd name="connsiteX16" fmla="*/ 0 w 1274248"/>
            <a:gd name="connsiteY16" fmla="*/ 825676 h 150112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395297 w 1274248"/>
            <a:gd name="connsiteY13" fmla="*/ 1458100 h 1501126"/>
            <a:gd name="connsiteX14" fmla="*/ 197649 w 1274248"/>
            <a:gd name="connsiteY14" fmla="*/ 1306740 h 1501126"/>
            <a:gd name="connsiteX15" fmla="*/ 53481 w 1274248"/>
            <a:gd name="connsiteY15" fmla="*/ 1094836 h 1501126"/>
            <a:gd name="connsiteX16" fmla="*/ 0 w 1274248"/>
            <a:gd name="connsiteY16" fmla="*/ 825676 h 1501126"/>
            <a:gd name="connsiteX0" fmla="*/ 32801 w 1307049"/>
            <a:gd name="connsiteY0" fmla="*/ 863967 h 1539417"/>
            <a:gd name="connsiteX1" fmla="*/ 635425 w 1307049"/>
            <a:gd name="connsiteY1" fmla="*/ 736748 h 1539417"/>
            <a:gd name="connsiteX2" fmla="*/ 759252 w 1307049"/>
            <a:gd name="connsiteY2" fmla="*/ 38291 h 1539417"/>
            <a:gd name="connsiteX3" fmla="*/ 979186 w 1307049"/>
            <a:gd name="connsiteY3" fmla="*/ 98835 h 1539417"/>
            <a:gd name="connsiteX4" fmla="*/ 1186135 w 1307049"/>
            <a:gd name="connsiteY4" fmla="*/ 298126 h 1539417"/>
            <a:gd name="connsiteX5" fmla="*/ 1272171 w 1307049"/>
            <a:gd name="connsiteY5" fmla="*/ 489848 h 1539417"/>
            <a:gd name="connsiteX6" fmla="*/ 1307049 w 1307049"/>
            <a:gd name="connsiteY6" fmla="*/ 667810 h 1539417"/>
            <a:gd name="connsiteX7" fmla="*/ 1295423 w 1307049"/>
            <a:gd name="connsiteY7" fmla="*/ 913656 h 1539417"/>
            <a:gd name="connsiteX8" fmla="*/ 781538 w 1307049"/>
            <a:gd name="connsiteY8" fmla="*/ 913656 h 1539417"/>
            <a:gd name="connsiteX9" fmla="*/ 781538 w 1307049"/>
            <a:gd name="connsiteY9" fmla="*/ 1367735 h 1539417"/>
            <a:gd name="connsiteX10" fmla="*/ 1072197 w 1307049"/>
            <a:gd name="connsiteY10" fmla="*/ 1370258 h 1539417"/>
            <a:gd name="connsiteX11" fmla="*/ 916404 w 1307049"/>
            <a:gd name="connsiteY11" fmla="*/ 1486300 h 1539417"/>
            <a:gd name="connsiteX12" fmla="*/ 668203 w 1307049"/>
            <a:gd name="connsiteY12" fmla="*/ 1539417 h 1539417"/>
            <a:gd name="connsiteX13" fmla="*/ 428098 w 1307049"/>
            <a:gd name="connsiteY13" fmla="*/ 1496391 h 1539417"/>
            <a:gd name="connsiteX14" fmla="*/ 230450 w 1307049"/>
            <a:gd name="connsiteY14" fmla="*/ 1345031 h 1539417"/>
            <a:gd name="connsiteX15" fmla="*/ 86282 w 1307049"/>
            <a:gd name="connsiteY15" fmla="*/ 1133127 h 1539417"/>
            <a:gd name="connsiteX16" fmla="*/ 32801 w 1307049"/>
            <a:gd name="connsiteY16" fmla="*/ 863967 h 1539417"/>
            <a:gd name="connsiteX0" fmla="*/ 32801 w 1307049"/>
            <a:gd name="connsiteY0" fmla="*/ 863967 h 1539417"/>
            <a:gd name="connsiteX1" fmla="*/ 635425 w 1307049"/>
            <a:gd name="connsiteY1" fmla="*/ 736748 h 1539417"/>
            <a:gd name="connsiteX2" fmla="*/ 759252 w 1307049"/>
            <a:gd name="connsiteY2" fmla="*/ 38291 h 1539417"/>
            <a:gd name="connsiteX3" fmla="*/ 979186 w 1307049"/>
            <a:gd name="connsiteY3" fmla="*/ 98835 h 1539417"/>
            <a:gd name="connsiteX4" fmla="*/ 1186135 w 1307049"/>
            <a:gd name="connsiteY4" fmla="*/ 298126 h 1539417"/>
            <a:gd name="connsiteX5" fmla="*/ 1272171 w 1307049"/>
            <a:gd name="connsiteY5" fmla="*/ 489848 h 1539417"/>
            <a:gd name="connsiteX6" fmla="*/ 1307049 w 1307049"/>
            <a:gd name="connsiteY6" fmla="*/ 667810 h 1539417"/>
            <a:gd name="connsiteX7" fmla="*/ 1295423 w 1307049"/>
            <a:gd name="connsiteY7" fmla="*/ 913656 h 1539417"/>
            <a:gd name="connsiteX8" fmla="*/ 781538 w 1307049"/>
            <a:gd name="connsiteY8" fmla="*/ 913656 h 1539417"/>
            <a:gd name="connsiteX9" fmla="*/ 781538 w 1307049"/>
            <a:gd name="connsiteY9" fmla="*/ 1367735 h 1539417"/>
            <a:gd name="connsiteX10" fmla="*/ 1072197 w 1307049"/>
            <a:gd name="connsiteY10" fmla="*/ 1370258 h 1539417"/>
            <a:gd name="connsiteX11" fmla="*/ 916404 w 1307049"/>
            <a:gd name="connsiteY11" fmla="*/ 1486300 h 1539417"/>
            <a:gd name="connsiteX12" fmla="*/ 668203 w 1307049"/>
            <a:gd name="connsiteY12" fmla="*/ 1539417 h 1539417"/>
            <a:gd name="connsiteX13" fmla="*/ 428098 w 1307049"/>
            <a:gd name="connsiteY13" fmla="*/ 1496391 h 1539417"/>
            <a:gd name="connsiteX14" fmla="*/ 230450 w 1307049"/>
            <a:gd name="connsiteY14" fmla="*/ 1345031 h 1539417"/>
            <a:gd name="connsiteX15" fmla="*/ 86282 w 1307049"/>
            <a:gd name="connsiteY15" fmla="*/ 1133127 h 1539417"/>
            <a:gd name="connsiteX16" fmla="*/ 32801 w 1307049"/>
            <a:gd name="connsiteY16" fmla="*/ 863967 h 1539417"/>
            <a:gd name="connsiteX0" fmla="*/ 0 w 1274248"/>
            <a:gd name="connsiteY0" fmla="*/ 863967 h 1539417"/>
            <a:gd name="connsiteX1" fmla="*/ 602624 w 1274248"/>
            <a:gd name="connsiteY1" fmla="*/ 736748 h 1539417"/>
            <a:gd name="connsiteX2" fmla="*/ 726451 w 1274248"/>
            <a:gd name="connsiteY2" fmla="*/ 38291 h 1539417"/>
            <a:gd name="connsiteX3" fmla="*/ 946385 w 1274248"/>
            <a:gd name="connsiteY3" fmla="*/ 98835 h 1539417"/>
            <a:gd name="connsiteX4" fmla="*/ 1153334 w 1274248"/>
            <a:gd name="connsiteY4" fmla="*/ 298126 h 1539417"/>
            <a:gd name="connsiteX5" fmla="*/ 1239370 w 1274248"/>
            <a:gd name="connsiteY5" fmla="*/ 489848 h 1539417"/>
            <a:gd name="connsiteX6" fmla="*/ 1274248 w 1274248"/>
            <a:gd name="connsiteY6" fmla="*/ 667810 h 1539417"/>
            <a:gd name="connsiteX7" fmla="*/ 1262622 w 1274248"/>
            <a:gd name="connsiteY7" fmla="*/ 913656 h 1539417"/>
            <a:gd name="connsiteX8" fmla="*/ 748737 w 1274248"/>
            <a:gd name="connsiteY8" fmla="*/ 913656 h 1539417"/>
            <a:gd name="connsiteX9" fmla="*/ 748737 w 1274248"/>
            <a:gd name="connsiteY9" fmla="*/ 1367735 h 1539417"/>
            <a:gd name="connsiteX10" fmla="*/ 1039396 w 1274248"/>
            <a:gd name="connsiteY10" fmla="*/ 1370258 h 1539417"/>
            <a:gd name="connsiteX11" fmla="*/ 883603 w 1274248"/>
            <a:gd name="connsiteY11" fmla="*/ 1486300 h 1539417"/>
            <a:gd name="connsiteX12" fmla="*/ 635402 w 1274248"/>
            <a:gd name="connsiteY12" fmla="*/ 1539417 h 1539417"/>
            <a:gd name="connsiteX13" fmla="*/ 395297 w 1274248"/>
            <a:gd name="connsiteY13" fmla="*/ 1496391 h 1539417"/>
            <a:gd name="connsiteX14" fmla="*/ 197649 w 1274248"/>
            <a:gd name="connsiteY14" fmla="*/ 1345031 h 1539417"/>
            <a:gd name="connsiteX15" fmla="*/ 53481 w 1274248"/>
            <a:gd name="connsiteY15" fmla="*/ 1133127 h 1539417"/>
            <a:gd name="connsiteX16" fmla="*/ 0 w 1274248"/>
            <a:gd name="connsiteY16" fmla="*/ 863967 h 1539417"/>
            <a:gd name="connsiteX0" fmla="*/ 0 w 1274248"/>
            <a:gd name="connsiteY0" fmla="*/ 863967 h 1539417"/>
            <a:gd name="connsiteX1" fmla="*/ 602624 w 1274248"/>
            <a:gd name="connsiteY1" fmla="*/ 736748 h 1539417"/>
            <a:gd name="connsiteX2" fmla="*/ 726451 w 1274248"/>
            <a:gd name="connsiteY2" fmla="*/ 38291 h 1539417"/>
            <a:gd name="connsiteX3" fmla="*/ 946385 w 1274248"/>
            <a:gd name="connsiteY3" fmla="*/ 98835 h 1539417"/>
            <a:gd name="connsiteX4" fmla="*/ 1153334 w 1274248"/>
            <a:gd name="connsiteY4" fmla="*/ 298126 h 1539417"/>
            <a:gd name="connsiteX5" fmla="*/ 1239370 w 1274248"/>
            <a:gd name="connsiteY5" fmla="*/ 489848 h 1539417"/>
            <a:gd name="connsiteX6" fmla="*/ 1274248 w 1274248"/>
            <a:gd name="connsiteY6" fmla="*/ 667810 h 1539417"/>
            <a:gd name="connsiteX7" fmla="*/ 1262622 w 1274248"/>
            <a:gd name="connsiteY7" fmla="*/ 913656 h 1539417"/>
            <a:gd name="connsiteX8" fmla="*/ 748737 w 1274248"/>
            <a:gd name="connsiteY8" fmla="*/ 913656 h 1539417"/>
            <a:gd name="connsiteX9" fmla="*/ 748737 w 1274248"/>
            <a:gd name="connsiteY9" fmla="*/ 1367735 h 1539417"/>
            <a:gd name="connsiteX10" fmla="*/ 1039396 w 1274248"/>
            <a:gd name="connsiteY10" fmla="*/ 1370258 h 1539417"/>
            <a:gd name="connsiteX11" fmla="*/ 883603 w 1274248"/>
            <a:gd name="connsiteY11" fmla="*/ 1486300 h 1539417"/>
            <a:gd name="connsiteX12" fmla="*/ 635402 w 1274248"/>
            <a:gd name="connsiteY12" fmla="*/ 1539417 h 1539417"/>
            <a:gd name="connsiteX13" fmla="*/ 395297 w 1274248"/>
            <a:gd name="connsiteY13" fmla="*/ 1496391 h 1539417"/>
            <a:gd name="connsiteX14" fmla="*/ 197649 w 1274248"/>
            <a:gd name="connsiteY14" fmla="*/ 1345031 h 1539417"/>
            <a:gd name="connsiteX15" fmla="*/ 53481 w 1274248"/>
            <a:gd name="connsiteY15" fmla="*/ 1133127 h 1539417"/>
            <a:gd name="connsiteX16" fmla="*/ 0 w 1274248"/>
            <a:gd name="connsiteY16" fmla="*/ 863967 h 1539417"/>
            <a:gd name="connsiteX0" fmla="*/ 0 w 1274248"/>
            <a:gd name="connsiteY0" fmla="*/ 825676 h 1501126"/>
            <a:gd name="connsiteX1" fmla="*/ 602624 w 1274248"/>
            <a:gd name="connsiteY1" fmla="*/ 698457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395297 w 1274248"/>
            <a:gd name="connsiteY13" fmla="*/ 1458100 h 1501126"/>
            <a:gd name="connsiteX14" fmla="*/ 197649 w 1274248"/>
            <a:gd name="connsiteY14" fmla="*/ 1306740 h 1501126"/>
            <a:gd name="connsiteX15" fmla="*/ 53481 w 1274248"/>
            <a:gd name="connsiteY15" fmla="*/ 1094836 h 1501126"/>
            <a:gd name="connsiteX16" fmla="*/ 0 w 1274248"/>
            <a:gd name="connsiteY16" fmla="*/ 825676 h 1501126"/>
            <a:gd name="connsiteX0" fmla="*/ 29830 w 1304078"/>
            <a:gd name="connsiteY0" fmla="*/ 859485 h 1534935"/>
            <a:gd name="connsiteX1" fmla="*/ 590599 w 1304078"/>
            <a:gd name="connsiteY1" fmla="*/ 669199 h 1534935"/>
            <a:gd name="connsiteX2" fmla="*/ 756281 w 1304078"/>
            <a:gd name="connsiteY2" fmla="*/ 33809 h 1534935"/>
            <a:gd name="connsiteX3" fmla="*/ 976215 w 1304078"/>
            <a:gd name="connsiteY3" fmla="*/ 94353 h 1534935"/>
            <a:gd name="connsiteX4" fmla="*/ 1183164 w 1304078"/>
            <a:gd name="connsiteY4" fmla="*/ 293644 h 1534935"/>
            <a:gd name="connsiteX5" fmla="*/ 1269200 w 1304078"/>
            <a:gd name="connsiteY5" fmla="*/ 485366 h 1534935"/>
            <a:gd name="connsiteX6" fmla="*/ 1304078 w 1304078"/>
            <a:gd name="connsiteY6" fmla="*/ 663328 h 1534935"/>
            <a:gd name="connsiteX7" fmla="*/ 1292452 w 1304078"/>
            <a:gd name="connsiteY7" fmla="*/ 909174 h 1534935"/>
            <a:gd name="connsiteX8" fmla="*/ 778567 w 1304078"/>
            <a:gd name="connsiteY8" fmla="*/ 909174 h 1534935"/>
            <a:gd name="connsiteX9" fmla="*/ 778567 w 1304078"/>
            <a:gd name="connsiteY9" fmla="*/ 1363253 h 1534935"/>
            <a:gd name="connsiteX10" fmla="*/ 1069226 w 1304078"/>
            <a:gd name="connsiteY10" fmla="*/ 1365776 h 1534935"/>
            <a:gd name="connsiteX11" fmla="*/ 913433 w 1304078"/>
            <a:gd name="connsiteY11" fmla="*/ 1481818 h 1534935"/>
            <a:gd name="connsiteX12" fmla="*/ 665232 w 1304078"/>
            <a:gd name="connsiteY12" fmla="*/ 1534935 h 1534935"/>
            <a:gd name="connsiteX13" fmla="*/ 425127 w 1304078"/>
            <a:gd name="connsiteY13" fmla="*/ 1491909 h 1534935"/>
            <a:gd name="connsiteX14" fmla="*/ 227479 w 1304078"/>
            <a:gd name="connsiteY14" fmla="*/ 1340549 h 1534935"/>
            <a:gd name="connsiteX15" fmla="*/ 83311 w 1304078"/>
            <a:gd name="connsiteY15" fmla="*/ 1128645 h 1534935"/>
            <a:gd name="connsiteX16" fmla="*/ 29830 w 1304078"/>
            <a:gd name="connsiteY16" fmla="*/ 859485 h 1534935"/>
            <a:gd name="connsiteX0" fmla="*/ 29830 w 1304078"/>
            <a:gd name="connsiteY0" fmla="*/ 859485 h 1534935"/>
            <a:gd name="connsiteX1" fmla="*/ 590599 w 1304078"/>
            <a:gd name="connsiteY1" fmla="*/ 669199 h 1534935"/>
            <a:gd name="connsiteX2" fmla="*/ 756281 w 1304078"/>
            <a:gd name="connsiteY2" fmla="*/ 33809 h 1534935"/>
            <a:gd name="connsiteX3" fmla="*/ 976215 w 1304078"/>
            <a:gd name="connsiteY3" fmla="*/ 94353 h 1534935"/>
            <a:gd name="connsiteX4" fmla="*/ 1183164 w 1304078"/>
            <a:gd name="connsiteY4" fmla="*/ 293644 h 1534935"/>
            <a:gd name="connsiteX5" fmla="*/ 1269200 w 1304078"/>
            <a:gd name="connsiteY5" fmla="*/ 485366 h 1534935"/>
            <a:gd name="connsiteX6" fmla="*/ 1304078 w 1304078"/>
            <a:gd name="connsiteY6" fmla="*/ 663328 h 1534935"/>
            <a:gd name="connsiteX7" fmla="*/ 1292452 w 1304078"/>
            <a:gd name="connsiteY7" fmla="*/ 909174 h 1534935"/>
            <a:gd name="connsiteX8" fmla="*/ 778567 w 1304078"/>
            <a:gd name="connsiteY8" fmla="*/ 909174 h 1534935"/>
            <a:gd name="connsiteX9" fmla="*/ 778567 w 1304078"/>
            <a:gd name="connsiteY9" fmla="*/ 1363253 h 1534935"/>
            <a:gd name="connsiteX10" fmla="*/ 1069226 w 1304078"/>
            <a:gd name="connsiteY10" fmla="*/ 1365776 h 1534935"/>
            <a:gd name="connsiteX11" fmla="*/ 913433 w 1304078"/>
            <a:gd name="connsiteY11" fmla="*/ 1481818 h 1534935"/>
            <a:gd name="connsiteX12" fmla="*/ 665232 w 1304078"/>
            <a:gd name="connsiteY12" fmla="*/ 1534935 h 1534935"/>
            <a:gd name="connsiteX13" fmla="*/ 425127 w 1304078"/>
            <a:gd name="connsiteY13" fmla="*/ 1491909 h 1534935"/>
            <a:gd name="connsiteX14" fmla="*/ 227479 w 1304078"/>
            <a:gd name="connsiteY14" fmla="*/ 1340549 h 1534935"/>
            <a:gd name="connsiteX15" fmla="*/ 83311 w 1304078"/>
            <a:gd name="connsiteY15" fmla="*/ 1128645 h 1534935"/>
            <a:gd name="connsiteX16" fmla="*/ 29830 w 1304078"/>
            <a:gd name="connsiteY16" fmla="*/ 859485 h 1534935"/>
            <a:gd name="connsiteX0" fmla="*/ 29830 w 1304078"/>
            <a:gd name="connsiteY0" fmla="*/ 825676 h 1501126"/>
            <a:gd name="connsiteX1" fmla="*/ 590599 w 1304078"/>
            <a:gd name="connsiteY1" fmla="*/ 635390 h 1501126"/>
            <a:gd name="connsiteX2" fmla="*/ 756281 w 1304078"/>
            <a:gd name="connsiteY2" fmla="*/ 0 h 1501126"/>
            <a:gd name="connsiteX3" fmla="*/ 976215 w 1304078"/>
            <a:gd name="connsiteY3" fmla="*/ 60544 h 1501126"/>
            <a:gd name="connsiteX4" fmla="*/ 1183164 w 1304078"/>
            <a:gd name="connsiteY4" fmla="*/ 259835 h 1501126"/>
            <a:gd name="connsiteX5" fmla="*/ 1269200 w 1304078"/>
            <a:gd name="connsiteY5" fmla="*/ 451557 h 1501126"/>
            <a:gd name="connsiteX6" fmla="*/ 1304078 w 1304078"/>
            <a:gd name="connsiteY6" fmla="*/ 629519 h 1501126"/>
            <a:gd name="connsiteX7" fmla="*/ 1292452 w 1304078"/>
            <a:gd name="connsiteY7" fmla="*/ 875365 h 1501126"/>
            <a:gd name="connsiteX8" fmla="*/ 778567 w 1304078"/>
            <a:gd name="connsiteY8" fmla="*/ 875365 h 1501126"/>
            <a:gd name="connsiteX9" fmla="*/ 778567 w 1304078"/>
            <a:gd name="connsiteY9" fmla="*/ 1329444 h 1501126"/>
            <a:gd name="connsiteX10" fmla="*/ 1069226 w 1304078"/>
            <a:gd name="connsiteY10" fmla="*/ 1331967 h 1501126"/>
            <a:gd name="connsiteX11" fmla="*/ 913433 w 1304078"/>
            <a:gd name="connsiteY11" fmla="*/ 1448009 h 1501126"/>
            <a:gd name="connsiteX12" fmla="*/ 665232 w 1304078"/>
            <a:gd name="connsiteY12" fmla="*/ 1501126 h 1501126"/>
            <a:gd name="connsiteX13" fmla="*/ 425127 w 1304078"/>
            <a:gd name="connsiteY13" fmla="*/ 1458100 h 1501126"/>
            <a:gd name="connsiteX14" fmla="*/ 227479 w 1304078"/>
            <a:gd name="connsiteY14" fmla="*/ 1306740 h 1501126"/>
            <a:gd name="connsiteX15" fmla="*/ 83311 w 1304078"/>
            <a:gd name="connsiteY15" fmla="*/ 1094836 h 1501126"/>
            <a:gd name="connsiteX16" fmla="*/ 29830 w 1304078"/>
            <a:gd name="connsiteY16" fmla="*/ 825676 h 1501126"/>
            <a:gd name="connsiteX0" fmla="*/ 29830 w 1304078"/>
            <a:gd name="connsiteY0" fmla="*/ 825676 h 1501126"/>
            <a:gd name="connsiteX1" fmla="*/ 590599 w 1304078"/>
            <a:gd name="connsiteY1" fmla="*/ 635390 h 1501126"/>
            <a:gd name="connsiteX2" fmla="*/ 756281 w 1304078"/>
            <a:gd name="connsiteY2" fmla="*/ 0 h 1501126"/>
            <a:gd name="connsiteX3" fmla="*/ 976215 w 1304078"/>
            <a:gd name="connsiteY3" fmla="*/ 60544 h 1501126"/>
            <a:gd name="connsiteX4" fmla="*/ 1183164 w 1304078"/>
            <a:gd name="connsiteY4" fmla="*/ 259835 h 1501126"/>
            <a:gd name="connsiteX5" fmla="*/ 1269200 w 1304078"/>
            <a:gd name="connsiteY5" fmla="*/ 451557 h 1501126"/>
            <a:gd name="connsiteX6" fmla="*/ 1304078 w 1304078"/>
            <a:gd name="connsiteY6" fmla="*/ 629519 h 1501126"/>
            <a:gd name="connsiteX7" fmla="*/ 1292452 w 1304078"/>
            <a:gd name="connsiteY7" fmla="*/ 875365 h 1501126"/>
            <a:gd name="connsiteX8" fmla="*/ 778567 w 1304078"/>
            <a:gd name="connsiteY8" fmla="*/ 875365 h 1501126"/>
            <a:gd name="connsiteX9" fmla="*/ 778567 w 1304078"/>
            <a:gd name="connsiteY9" fmla="*/ 1329444 h 1501126"/>
            <a:gd name="connsiteX10" fmla="*/ 1069226 w 1304078"/>
            <a:gd name="connsiteY10" fmla="*/ 1331967 h 1501126"/>
            <a:gd name="connsiteX11" fmla="*/ 913433 w 1304078"/>
            <a:gd name="connsiteY11" fmla="*/ 1448009 h 1501126"/>
            <a:gd name="connsiteX12" fmla="*/ 665232 w 1304078"/>
            <a:gd name="connsiteY12" fmla="*/ 1501126 h 1501126"/>
            <a:gd name="connsiteX13" fmla="*/ 425127 w 1304078"/>
            <a:gd name="connsiteY13" fmla="*/ 1458100 h 1501126"/>
            <a:gd name="connsiteX14" fmla="*/ 227479 w 1304078"/>
            <a:gd name="connsiteY14" fmla="*/ 1306740 h 1501126"/>
            <a:gd name="connsiteX15" fmla="*/ 83311 w 1304078"/>
            <a:gd name="connsiteY15" fmla="*/ 1094836 h 1501126"/>
            <a:gd name="connsiteX16" fmla="*/ 29830 w 1304078"/>
            <a:gd name="connsiteY16" fmla="*/ 825676 h 1501126"/>
            <a:gd name="connsiteX0" fmla="*/ 0 w 1274248"/>
            <a:gd name="connsiteY0" fmla="*/ 825676 h 1501126"/>
            <a:gd name="connsiteX1" fmla="*/ 560769 w 1274248"/>
            <a:gd name="connsiteY1" fmla="*/ 635390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395297 w 1274248"/>
            <a:gd name="connsiteY13" fmla="*/ 1458100 h 1501126"/>
            <a:gd name="connsiteX14" fmla="*/ 197649 w 1274248"/>
            <a:gd name="connsiteY14" fmla="*/ 1306740 h 1501126"/>
            <a:gd name="connsiteX15" fmla="*/ 53481 w 1274248"/>
            <a:gd name="connsiteY15" fmla="*/ 1094836 h 1501126"/>
            <a:gd name="connsiteX16" fmla="*/ 0 w 1274248"/>
            <a:gd name="connsiteY16" fmla="*/ 825676 h 1501126"/>
            <a:gd name="connsiteX0" fmla="*/ 0 w 1274248"/>
            <a:gd name="connsiteY0" fmla="*/ 825676 h 1501126"/>
            <a:gd name="connsiteX1" fmla="*/ 560769 w 1274248"/>
            <a:gd name="connsiteY1" fmla="*/ 635390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987 w 1274248"/>
            <a:gd name="connsiteY9" fmla="*/ 1334535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395297 w 1274248"/>
            <a:gd name="connsiteY13" fmla="*/ 1458100 h 1501126"/>
            <a:gd name="connsiteX14" fmla="*/ 197649 w 1274248"/>
            <a:gd name="connsiteY14" fmla="*/ 1306740 h 1501126"/>
            <a:gd name="connsiteX15" fmla="*/ 53481 w 1274248"/>
            <a:gd name="connsiteY15" fmla="*/ 1094836 h 1501126"/>
            <a:gd name="connsiteX16" fmla="*/ 0 w 1274248"/>
            <a:gd name="connsiteY16" fmla="*/ 825676 h 1501126"/>
            <a:gd name="connsiteX0" fmla="*/ 0 w 1274248"/>
            <a:gd name="connsiteY0" fmla="*/ 825676 h 1501126"/>
            <a:gd name="connsiteX1" fmla="*/ 560769 w 1274248"/>
            <a:gd name="connsiteY1" fmla="*/ 635390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987 w 1274248"/>
            <a:gd name="connsiteY8" fmla="*/ 875439 h 1501126"/>
            <a:gd name="connsiteX9" fmla="*/ 748987 w 1274248"/>
            <a:gd name="connsiteY9" fmla="*/ 1334535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395297 w 1274248"/>
            <a:gd name="connsiteY13" fmla="*/ 1458100 h 1501126"/>
            <a:gd name="connsiteX14" fmla="*/ 197649 w 1274248"/>
            <a:gd name="connsiteY14" fmla="*/ 1306740 h 1501126"/>
            <a:gd name="connsiteX15" fmla="*/ 53481 w 1274248"/>
            <a:gd name="connsiteY15" fmla="*/ 1094836 h 1501126"/>
            <a:gd name="connsiteX16" fmla="*/ 0 w 1274248"/>
            <a:gd name="connsiteY16" fmla="*/ 825676 h 1501126"/>
            <a:gd name="connsiteX0" fmla="*/ 0 w 1274248"/>
            <a:gd name="connsiteY0" fmla="*/ 825676 h 1501126"/>
            <a:gd name="connsiteX1" fmla="*/ 560769 w 1274248"/>
            <a:gd name="connsiteY1" fmla="*/ 635390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51363 w 1274248"/>
            <a:gd name="connsiteY7" fmla="*/ 875439 h 1501126"/>
            <a:gd name="connsiteX8" fmla="*/ 748987 w 1274248"/>
            <a:gd name="connsiteY8" fmla="*/ 875439 h 1501126"/>
            <a:gd name="connsiteX9" fmla="*/ 748987 w 1274248"/>
            <a:gd name="connsiteY9" fmla="*/ 1334535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395297 w 1274248"/>
            <a:gd name="connsiteY13" fmla="*/ 1458100 h 1501126"/>
            <a:gd name="connsiteX14" fmla="*/ 197649 w 1274248"/>
            <a:gd name="connsiteY14" fmla="*/ 1306740 h 1501126"/>
            <a:gd name="connsiteX15" fmla="*/ 53481 w 1274248"/>
            <a:gd name="connsiteY15" fmla="*/ 1094836 h 1501126"/>
            <a:gd name="connsiteX16" fmla="*/ 0 w 1274248"/>
            <a:gd name="connsiteY16" fmla="*/ 825676 h 1501126"/>
            <a:gd name="connsiteX0" fmla="*/ 0 w 1274248"/>
            <a:gd name="connsiteY0" fmla="*/ 825676 h 1501126"/>
            <a:gd name="connsiteX1" fmla="*/ 560769 w 1274248"/>
            <a:gd name="connsiteY1" fmla="*/ 635390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51363 w 1274248"/>
            <a:gd name="connsiteY7" fmla="*/ 875439 h 1501126"/>
            <a:gd name="connsiteX8" fmla="*/ 748987 w 1274248"/>
            <a:gd name="connsiteY8" fmla="*/ 875439 h 1501126"/>
            <a:gd name="connsiteX9" fmla="*/ 748987 w 1274248"/>
            <a:gd name="connsiteY9" fmla="*/ 1334535 h 1501126"/>
            <a:gd name="connsiteX10" fmla="*/ 1028085 w 1274248"/>
            <a:gd name="connsiteY10" fmla="*/ 1334535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395297 w 1274248"/>
            <a:gd name="connsiteY13" fmla="*/ 1458100 h 1501126"/>
            <a:gd name="connsiteX14" fmla="*/ 197649 w 1274248"/>
            <a:gd name="connsiteY14" fmla="*/ 1306740 h 1501126"/>
            <a:gd name="connsiteX15" fmla="*/ 53481 w 1274248"/>
            <a:gd name="connsiteY15" fmla="*/ 1094836 h 1501126"/>
            <a:gd name="connsiteX16" fmla="*/ 0 w 1274248"/>
            <a:gd name="connsiteY16" fmla="*/ 825676 h 1501126"/>
            <a:gd name="connsiteX0" fmla="*/ 0 w 1297827"/>
            <a:gd name="connsiteY0" fmla="*/ 825676 h 1501126"/>
            <a:gd name="connsiteX1" fmla="*/ 560769 w 1297827"/>
            <a:gd name="connsiteY1" fmla="*/ 635390 h 1501126"/>
            <a:gd name="connsiteX2" fmla="*/ 726451 w 1297827"/>
            <a:gd name="connsiteY2" fmla="*/ 0 h 1501126"/>
            <a:gd name="connsiteX3" fmla="*/ 946385 w 1297827"/>
            <a:gd name="connsiteY3" fmla="*/ 60544 h 1501126"/>
            <a:gd name="connsiteX4" fmla="*/ 1153334 w 1297827"/>
            <a:gd name="connsiteY4" fmla="*/ 259835 h 1501126"/>
            <a:gd name="connsiteX5" fmla="*/ 1239370 w 1297827"/>
            <a:gd name="connsiteY5" fmla="*/ 451557 h 1501126"/>
            <a:gd name="connsiteX6" fmla="*/ 1274248 w 1297827"/>
            <a:gd name="connsiteY6" fmla="*/ 629519 h 1501126"/>
            <a:gd name="connsiteX7" fmla="*/ 1251363 w 1297827"/>
            <a:gd name="connsiteY7" fmla="*/ 875439 h 1501126"/>
            <a:gd name="connsiteX8" fmla="*/ 748987 w 1297827"/>
            <a:gd name="connsiteY8" fmla="*/ 875439 h 1501126"/>
            <a:gd name="connsiteX9" fmla="*/ 748987 w 1297827"/>
            <a:gd name="connsiteY9" fmla="*/ 1334535 h 1501126"/>
            <a:gd name="connsiteX10" fmla="*/ 1028085 w 1297827"/>
            <a:gd name="connsiteY10" fmla="*/ 1334535 h 1501126"/>
            <a:gd name="connsiteX11" fmla="*/ 883603 w 1297827"/>
            <a:gd name="connsiteY11" fmla="*/ 1448009 h 1501126"/>
            <a:gd name="connsiteX12" fmla="*/ 635402 w 1297827"/>
            <a:gd name="connsiteY12" fmla="*/ 1501126 h 1501126"/>
            <a:gd name="connsiteX13" fmla="*/ 395297 w 1297827"/>
            <a:gd name="connsiteY13" fmla="*/ 1458100 h 1501126"/>
            <a:gd name="connsiteX14" fmla="*/ 197649 w 1297827"/>
            <a:gd name="connsiteY14" fmla="*/ 1306740 h 1501126"/>
            <a:gd name="connsiteX15" fmla="*/ 53481 w 1297827"/>
            <a:gd name="connsiteY15" fmla="*/ 1094836 h 1501126"/>
            <a:gd name="connsiteX16" fmla="*/ 0 w 1297827"/>
            <a:gd name="connsiteY16" fmla="*/ 825676 h 1501126"/>
            <a:gd name="connsiteX0" fmla="*/ 0 w 1274248"/>
            <a:gd name="connsiteY0" fmla="*/ 825676 h 1501126"/>
            <a:gd name="connsiteX1" fmla="*/ 560769 w 1274248"/>
            <a:gd name="connsiteY1" fmla="*/ 635390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51363 w 1274248"/>
            <a:gd name="connsiteY7" fmla="*/ 875439 h 1501126"/>
            <a:gd name="connsiteX8" fmla="*/ 748987 w 1274248"/>
            <a:gd name="connsiteY8" fmla="*/ 875439 h 1501126"/>
            <a:gd name="connsiteX9" fmla="*/ 748987 w 1274248"/>
            <a:gd name="connsiteY9" fmla="*/ 1334535 h 1501126"/>
            <a:gd name="connsiteX10" fmla="*/ 1028085 w 1274248"/>
            <a:gd name="connsiteY10" fmla="*/ 1334535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395297 w 1274248"/>
            <a:gd name="connsiteY13" fmla="*/ 1458100 h 1501126"/>
            <a:gd name="connsiteX14" fmla="*/ 197649 w 1274248"/>
            <a:gd name="connsiteY14" fmla="*/ 1306740 h 1501126"/>
            <a:gd name="connsiteX15" fmla="*/ 53481 w 1274248"/>
            <a:gd name="connsiteY15" fmla="*/ 1094836 h 1501126"/>
            <a:gd name="connsiteX16" fmla="*/ 0 w 1274248"/>
            <a:gd name="connsiteY16" fmla="*/ 825676 h 1501126"/>
            <a:gd name="connsiteX0" fmla="*/ 0 w 1274248"/>
            <a:gd name="connsiteY0" fmla="*/ 825676 h 1501126"/>
            <a:gd name="connsiteX1" fmla="*/ 560769 w 1274248"/>
            <a:gd name="connsiteY1" fmla="*/ 635390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0294 w 1274248"/>
            <a:gd name="connsiteY7" fmla="*/ 769774 h 1501126"/>
            <a:gd name="connsiteX8" fmla="*/ 1251363 w 1274248"/>
            <a:gd name="connsiteY8" fmla="*/ 875439 h 1501126"/>
            <a:gd name="connsiteX9" fmla="*/ 748987 w 1274248"/>
            <a:gd name="connsiteY9" fmla="*/ 875439 h 1501126"/>
            <a:gd name="connsiteX10" fmla="*/ 748987 w 1274248"/>
            <a:gd name="connsiteY10" fmla="*/ 1334535 h 1501126"/>
            <a:gd name="connsiteX11" fmla="*/ 1028085 w 1274248"/>
            <a:gd name="connsiteY11" fmla="*/ 1334535 h 1501126"/>
            <a:gd name="connsiteX12" fmla="*/ 883603 w 1274248"/>
            <a:gd name="connsiteY12" fmla="*/ 1448009 h 1501126"/>
            <a:gd name="connsiteX13" fmla="*/ 635402 w 1274248"/>
            <a:gd name="connsiteY13" fmla="*/ 1501126 h 1501126"/>
            <a:gd name="connsiteX14" fmla="*/ 395297 w 1274248"/>
            <a:gd name="connsiteY14" fmla="*/ 1458100 h 1501126"/>
            <a:gd name="connsiteX15" fmla="*/ 197649 w 1274248"/>
            <a:gd name="connsiteY15" fmla="*/ 1306740 h 1501126"/>
            <a:gd name="connsiteX16" fmla="*/ 53481 w 1274248"/>
            <a:gd name="connsiteY16" fmla="*/ 1094836 h 1501126"/>
            <a:gd name="connsiteX17" fmla="*/ 0 w 1274248"/>
            <a:gd name="connsiteY17" fmla="*/ 825676 h 1501126"/>
            <a:gd name="connsiteX0" fmla="*/ 0 w 1279273"/>
            <a:gd name="connsiteY0" fmla="*/ 825676 h 1501126"/>
            <a:gd name="connsiteX1" fmla="*/ 560769 w 1279273"/>
            <a:gd name="connsiteY1" fmla="*/ 635390 h 1501126"/>
            <a:gd name="connsiteX2" fmla="*/ 726451 w 1279273"/>
            <a:gd name="connsiteY2" fmla="*/ 0 h 1501126"/>
            <a:gd name="connsiteX3" fmla="*/ 946385 w 1279273"/>
            <a:gd name="connsiteY3" fmla="*/ 60544 h 1501126"/>
            <a:gd name="connsiteX4" fmla="*/ 1153334 w 1279273"/>
            <a:gd name="connsiteY4" fmla="*/ 259835 h 1501126"/>
            <a:gd name="connsiteX5" fmla="*/ 1239370 w 1279273"/>
            <a:gd name="connsiteY5" fmla="*/ 451557 h 1501126"/>
            <a:gd name="connsiteX6" fmla="*/ 1274248 w 1279273"/>
            <a:gd name="connsiteY6" fmla="*/ 629519 h 1501126"/>
            <a:gd name="connsiteX7" fmla="*/ 1279273 w 1279273"/>
            <a:gd name="connsiteY7" fmla="*/ 777062 h 1501126"/>
            <a:gd name="connsiteX8" fmla="*/ 1251363 w 1279273"/>
            <a:gd name="connsiteY8" fmla="*/ 875439 h 1501126"/>
            <a:gd name="connsiteX9" fmla="*/ 748987 w 1279273"/>
            <a:gd name="connsiteY9" fmla="*/ 875439 h 1501126"/>
            <a:gd name="connsiteX10" fmla="*/ 748987 w 1279273"/>
            <a:gd name="connsiteY10" fmla="*/ 1334535 h 1501126"/>
            <a:gd name="connsiteX11" fmla="*/ 1028085 w 1279273"/>
            <a:gd name="connsiteY11" fmla="*/ 1334535 h 1501126"/>
            <a:gd name="connsiteX12" fmla="*/ 883603 w 1279273"/>
            <a:gd name="connsiteY12" fmla="*/ 1448009 h 1501126"/>
            <a:gd name="connsiteX13" fmla="*/ 635402 w 1279273"/>
            <a:gd name="connsiteY13" fmla="*/ 1501126 h 1501126"/>
            <a:gd name="connsiteX14" fmla="*/ 395297 w 1279273"/>
            <a:gd name="connsiteY14" fmla="*/ 1458100 h 1501126"/>
            <a:gd name="connsiteX15" fmla="*/ 197649 w 1279273"/>
            <a:gd name="connsiteY15" fmla="*/ 1306740 h 1501126"/>
            <a:gd name="connsiteX16" fmla="*/ 53481 w 1279273"/>
            <a:gd name="connsiteY16" fmla="*/ 1094836 h 1501126"/>
            <a:gd name="connsiteX17" fmla="*/ 0 w 1279273"/>
            <a:gd name="connsiteY17" fmla="*/ 825676 h 1501126"/>
            <a:gd name="connsiteX0" fmla="*/ 0 w 1275924"/>
            <a:gd name="connsiteY0" fmla="*/ 825676 h 1501126"/>
            <a:gd name="connsiteX1" fmla="*/ 560769 w 1275924"/>
            <a:gd name="connsiteY1" fmla="*/ 635390 h 1501126"/>
            <a:gd name="connsiteX2" fmla="*/ 726451 w 1275924"/>
            <a:gd name="connsiteY2" fmla="*/ 0 h 1501126"/>
            <a:gd name="connsiteX3" fmla="*/ 946385 w 1275924"/>
            <a:gd name="connsiteY3" fmla="*/ 60544 h 1501126"/>
            <a:gd name="connsiteX4" fmla="*/ 1153334 w 1275924"/>
            <a:gd name="connsiteY4" fmla="*/ 259835 h 1501126"/>
            <a:gd name="connsiteX5" fmla="*/ 1239370 w 1275924"/>
            <a:gd name="connsiteY5" fmla="*/ 451557 h 1501126"/>
            <a:gd name="connsiteX6" fmla="*/ 1274248 w 1275924"/>
            <a:gd name="connsiteY6" fmla="*/ 629519 h 1501126"/>
            <a:gd name="connsiteX7" fmla="*/ 1275924 w 1275924"/>
            <a:gd name="connsiteY7" fmla="*/ 777062 h 1501126"/>
            <a:gd name="connsiteX8" fmla="*/ 1251363 w 1275924"/>
            <a:gd name="connsiteY8" fmla="*/ 875439 h 1501126"/>
            <a:gd name="connsiteX9" fmla="*/ 748987 w 1275924"/>
            <a:gd name="connsiteY9" fmla="*/ 875439 h 1501126"/>
            <a:gd name="connsiteX10" fmla="*/ 748987 w 1275924"/>
            <a:gd name="connsiteY10" fmla="*/ 1334535 h 1501126"/>
            <a:gd name="connsiteX11" fmla="*/ 1028085 w 1275924"/>
            <a:gd name="connsiteY11" fmla="*/ 1334535 h 1501126"/>
            <a:gd name="connsiteX12" fmla="*/ 883603 w 1275924"/>
            <a:gd name="connsiteY12" fmla="*/ 1448009 h 1501126"/>
            <a:gd name="connsiteX13" fmla="*/ 635402 w 1275924"/>
            <a:gd name="connsiteY13" fmla="*/ 1501126 h 1501126"/>
            <a:gd name="connsiteX14" fmla="*/ 395297 w 1275924"/>
            <a:gd name="connsiteY14" fmla="*/ 1458100 h 1501126"/>
            <a:gd name="connsiteX15" fmla="*/ 197649 w 1275924"/>
            <a:gd name="connsiteY15" fmla="*/ 1306740 h 1501126"/>
            <a:gd name="connsiteX16" fmla="*/ 53481 w 1275924"/>
            <a:gd name="connsiteY16" fmla="*/ 1094836 h 1501126"/>
            <a:gd name="connsiteX17" fmla="*/ 0 w 1275924"/>
            <a:gd name="connsiteY17" fmla="*/ 825676 h 1501126"/>
            <a:gd name="connsiteX0" fmla="*/ 0 w 1275924"/>
            <a:gd name="connsiteY0" fmla="*/ 825676 h 1501126"/>
            <a:gd name="connsiteX1" fmla="*/ 560769 w 1275924"/>
            <a:gd name="connsiteY1" fmla="*/ 635390 h 1501126"/>
            <a:gd name="connsiteX2" fmla="*/ 726451 w 1275924"/>
            <a:gd name="connsiteY2" fmla="*/ 0 h 1501126"/>
            <a:gd name="connsiteX3" fmla="*/ 946385 w 1275924"/>
            <a:gd name="connsiteY3" fmla="*/ 60544 h 1501126"/>
            <a:gd name="connsiteX4" fmla="*/ 1153334 w 1275924"/>
            <a:gd name="connsiteY4" fmla="*/ 259835 h 1501126"/>
            <a:gd name="connsiteX5" fmla="*/ 1239370 w 1275924"/>
            <a:gd name="connsiteY5" fmla="*/ 451557 h 1501126"/>
            <a:gd name="connsiteX6" fmla="*/ 1274248 w 1275924"/>
            <a:gd name="connsiteY6" fmla="*/ 629519 h 1501126"/>
            <a:gd name="connsiteX7" fmla="*/ 1275924 w 1275924"/>
            <a:gd name="connsiteY7" fmla="*/ 777062 h 1501126"/>
            <a:gd name="connsiteX8" fmla="*/ 1270420 w 1275924"/>
            <a:gd name="connsiteY8" fmla="*/ 875439 h 1501126"/>
            <a:gd name="connsiteX9" fmla="*/ 748987 w 1275924"/>
            <a:gd name="connsiteY9" fmla="*/ 875439 h 1501126"/>
            <a:gd name="connsiteX10" fmla="*/ 748987 w 1275924"/>
            <a:gd name="connsiteY10" fmla="*/ 1334535 h 1501126"/>
            <a:gd name="connsiteX11" fmla="*/ 1028085 w 1275924"/>
            <a:gd name="connsiteY11" fmla="*/ 1334535 h 1501126"/>
            <a:gd name="connsiteX12" fmla="*/ 883603 w 1275924"/>
            <a:gd name="connsiteY12" fmla="*/ 1448009 h 1501126"/>
            <a:gd name="connsiteX13" fmla="*/ 635402 w 1275924"/>
            <a:gd name="connsiteY13" fmla="*/ 1501126 h 1501126"/>
            <a:gd name="connsiteX14" fmla="*/ 395297 w 1275924"/>
            <a:gd name="connsiteY14" fmla="*/ 1458100 h 1501126"/>
            <a:gd name="connsiteX15" fmla="*/ 197649 w 1275924"/>
            <a:gd name="connsiteY15" fmla="*/ 1306740 h 1501126"/>
            <a:gd name="connsiteX16" fmla="*/ 53481 w 1275924"/>
            <a:gd name="connsiteY16" fmla="*/ 1094836 h 1501126"/>
            <a:gd name="connsiteX17" fmla="*/ 0 w 1275924"/>
            <a:gd name="connsiteY17" fmla="*/ 825676 h 1501126"/>
            <a:gd name="connsiteX0" fmla="*/ 0 w 1275924"/>
            <a:gd name="connsiteY0" fmla="*/ 825676 h 1501126"/>
            <a:gd name="connsiteX1" fmla="*/ 560769 w 1275924"/>
            <a:gd name="connsiteY1" fmla="*/ 635390 h 1501126"/>
            <a:gd name="connsiteX2" fmla="*/ 726451 w 1275924"/>
            <a:gd name="connsiteY2" fmla="*/ 0 h 1501126"/>
            <a:gd name="connsiteX3" fmla="*/ 946385 w 1275924"/>
            <a:gd name="connsiteY3" fmla="*/ 60544 h 1501126"/>
            <a:gd name="connsiteX4" fmla="*/ 1153334 w 1275924"/>
            <a:gd name="connsiteY4" fmla="*/ 259835 h 1501126"/>
            <a:gd name="connsiteX5" fmla="*/ 1239370 w 1275924"/>
            <a:gd name="connsiteY5" fmla="*/ 451557 h 1501126"/>
            <a:gd name="connsiteX6" fmla="*/ 1274248 w 1275924"/>
            <a:gd name="connsiteY6" fmla="*/ 629519 h 1501126"/>
            <a:gd name="connsiteX7" fmla="*/ 1275924 w 1275924"/>
            <a:gd name="connsiteY7" fmla="*/ 777062 h 1501126"/>
            <a:gd name="connsiteX8" fmla="*/ 1270420 w 1275924"/>
            <a:gd name="connsiteY8" fmla="*/ 875439 h 1501126"/>
            <a:gd name="connsiteX9" fmla="*/ 748987 w 1275924"/>
            <a:gd name="connsiteY9" fmla="*/ 875439 h 1501126"/>
            <a:gd name="connsiteX10" fmla="*/ 748987 w 1275924"/>
            <a:gd name="connsiteY10" fmla="*/ 1334535 h 1501126"/>
            <a:gd name="connsiteX11" fmla="*/ 1036933 w 1275924"/>
            <a:gd name="connsiteY11" fmla="*/ 1334535 h 1501126"/>
            <a:gd name="connsiteX12" fmla="*/ 883603 w 1275924"/>
            <a:gd name="connsiteY12" fmla="*/ 1448009 h 1501126"/>
            <a:gd name="connsiteX13" fmla="*/ 635402 w 1275924"/>
            <a:gd name="connsiteY13" fmla="*/ 1501126 h 1501126"/>
            <a:gd name="connsiteX14" fmla="*/ 395297 w 1275924"/>
            <a:gd name="connsiteY14" fmla="*/ 1458100 h 1501126"/>
            <a:gd name="connsiteX15" fmla="*/ 197649 w 1275924"/>
            <a:gd name="connsiteY15" fmla="*/ 1306740 h 1501126"/>
            <a:gd name="connsiteX16" fmla="*/ 53481 w 1275924"/>
            <a:gd name="connsiteY16" fmla="*/ 1094836 h 1501126"/>
            <a:gd name="connsiteX17" fmla="*/ 0 w 1275924"/>
            <a:gd name="connsiteY17" fmla="*/ 825676 h 1501126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946385 w 1275924"/>
            <a:gd name="connsiteY3" fmla="*/ 63438 h 1504020"/>
            <a:gd name="connsiteX4" fmla="*/ 1153334 w 1275924"/>
            <a:gd name="connsiteY4" fmla="*/ 262729 h 1504020"/>
            <a:gd name="connsiteX5" fmla="*/ 1239370 w 1275924"/>
            <a:gd name="connsiteY5" fmla="*/ 454451 h 1504020"/>
            <a:gd name="connsiteX6" fmla="*/ 1274248 w 1275924"/>
            <a:gd name="connsiteY6" fmla="*/ 632413 h 1504020"/>
            <a:gd name="connsiteX7" fmla="*/ 1275924 w 1275924"/>
            <a:gd name="connsiteY7" fmla="*/ 779956 h 1504020"/>
            <a:gd name="connsiteX8" fmla="*/ 1270420 w 1275924"/>
            <a:gd name="connsiteY8" fmla="*/ 878333 h 1504020"/>
            <a:gd name="connsiteX9" fmla="*/ 748987 w 1275924"/>
            <a:gd name="connsiteY9" fmla="*/ 878333 h 1504020"/>
            <a:gd name="connsiteX10" fmla="*/ 748987 w 1275924"/>
            <a:gd name="connsiteY10" fmla="*/ 1337429 h 1504020"/>
            <a:gd name="connsiteX11" fmla="*/ 1036933 w 1275924"/>
            <a:gd name="connsiteY11" fmla="*/ 1337429 h 1504020"/>
            <a:gd name="connsiteX12" fmla="*/ 883603 w 1275924"/>
            <a:gd name="connsiteY12" fmla="*/ 1450903 h 1504020"/>
            <a:gd name="connsiteX13" fmla="*/ 635402 w 1275924"/>
            <a:gd name="connsiteY13" fmla="*/ 1504020 h 1504020"/>
            <a:gd name="connsiteX14" fmla="*/ 395297 w 1275924"/>
            <a:gd name="connsiteY14" fmla="*/ 1460994 h 1504020"/>
            <a:gd name="connsiteX15" fmla="*/ 197649 w 1275924"/>
            <a:gd name="connsiteY15" fmla="*/ 1309634 h 1504020"/>
            <a:gd name="connsiteX16" fmla="*/ 53481 w 1275924"/>
            <a:gd name="connsiteY16" fmla="*/ 1097730 h 1504020"/>
            <a:gd name="connsiteX17" fmla="*/ 0 w 1275924"/>
            <a:gd name="connsiteY17" fmla="*/ 828570 h 1504020"/>
            <a:gd name="connsiteX0" fmla="*/ 0 w 1275924"/>
            <a:gd name="connsiteY0" fmla="*/ 865570 h 1541020"/>
            <a:gd name="connsiteX1" fmla="*/ 560769 w 1275924"/>
            <a:gd name="connsiteY1" fmla="*/ 675284 h 1541020"/>
            <a:gd name="connsiteX2" fmla="*/ 726451 w 1275924"/>
            <a:gd name="connsiteY2" fmla="*/ 37000 h 1541020"/>
            <a:gd name="connsiteX3" fmla="*/ 946385 w 1275924"/>
            <a:gd name="connsiteY3" fmla="*/ 100438 h 1541020"/>
            <a:gd name="connsiteX4" fmla="*/ 1153334 w 1275924"/>
            <a:gd name="connsiteY4" fmla="*/ 299729 h 1541020"/>
            <a:gd name="connsiteX5" fmla="*/ 1239370 w 1275924"/>
            <a:gd name="connsiteY5" fmla="*/ 491451 h 1541020"/>
            <a:gd name="connsiteX6" fmla="*/ 1274248 w 1275924"/>
            <a:gd name="connsiteY6" fmla="*/ 669413 h 1541020"/>
            <a:gd name="connsiteX7" fmla="*/ 1275924 w 1275924"/>
            <a:gd name="connsiteY7" fmla="*/ 816956 h 1541020"/>
            <a:gd name="connsiteX8" fmla="*/ 1270420 w 1275924"/>
            <a:gd name="connsiteY8" fmla="*/ 915333 h 1541020"/>
            <a:gd name="connsiteX9" fmla="*/ 748987 w 1275924"/>
            <a:gd name="connsiteY9" fmla="*/ 915333 h 1541020"/>
            <a:gd name="connsiteX10" fmla="*/ 748987 w 1275924"/>
            <a:gd name="connsiteY10" fmla="*/ 1374429 h 1541020"/>
            <a:gd name="connsiteX11" fmla="*/ 1036933 w 1275924"/>
            <a:gd name="connsiteY11" fmla="*/ 1374429 h 1541020"/>
            <a:gd name="connsiteX12" fmla="*/ 883603 w 1275924"/>
            <a:gd name="connsiteY12" fmla="*/ 1487903 h 1541020"/>
            <a:gd name="connsiteX13" fmla="*/ 635402 w 1275924"/>
            <a:gd name="connsiteY13" fmla="*/ 1541020 h 1541020"/>
            <a:gd name="connsiteX14" fmla="*/ 395297 w 1275924"/>
            <a:gd name="connsiteY14" fmla="*/ 1497994 h 1541020"/>
            <a:gd name="connsiteX15" fmla="*/ 197649 w 1275924"/>
            <a:gd name="connsiteY15" fmla="*/ 1346634 h 1541020"/>
            <a:gd name="connsiteX16" fmla="*/ 53481 w 1275924"/>
            <a:gd name="connsiteY16" fmla="*/ 1134730 h 1541020"/>
            <a:gd name="connsiteX17" fmla="*/ 0 w 1275924"/>
            <a:gd name="connsiteY17" fmla="*/ 865570 h 1541020"/>
            <a:gd name="connsiteX0" fmla="*/ 0 w 1275924"/>
            <a:gd name="connsiteY0" fmla="*/ 865570 h 1541020"/>
            <a:gd name="connsiteX1" fmla="*/ 560769 w 1275924"/>
            <a:gd name="connsiteY1" fmla="*/ 675284 h 1541020"/>
            <a:gd name="connsiteX2" fmla="*/ 726451 w 1275924"/>
            <a:gd name="connsiteY2" fmla="*/ 37000 h 1541020"/>
            <a:gd name="connsiteX3" fmla="*/ 946385 w 1275924"/>
            <a:gd name="connsiteY3" fmla="*/ 100438 h 1541020"/>
            <a:gd name="connsiteX4" fmla="*/ 1153334 w 1275924"/>
            <a:gd name="connsiteY4" fmla="*/ 299729 h 1541020"/>
            <a:gd name="connsiteX5" fmla="*/ 1239370 w 1275924"/>
            <a:gd name="connsiteY5" fmla="*/ 491451 h 1541020"/>
            <a:gd name="connsiteX6" fmla="*/ 1274248 w 1275924"/>
            <a:gd name="connsiteY6" fmla="*/ 669413 h 1541020"/>
            <a:gd name="connsiteX7" fmla="*/ 1275924 w 1275924"/>
            <a:gd name="connsiteY7" fmla="*/ 816956 h 1541020"/>
            <a:gd name="connsiteX8" fmla="*/ 1270420 w 1275924"/>
            <a:gd name="connsiteY8" fmla="*/ 915333 h 1541020"/>
            <a:gd name="connsiteX9" fmla="*/ 748987 w 1275924"/>
            <a:gd name="connsiteY9" fmla="*/ 915333 h 1541020"/>
            <a:gd name="connsiteX10" fmla="*/ 748987 w 1275924"/>
            <a:gd name="connsiteY10" fmla="*/ 1374429 h 1541020"/>
            <a:gd name="connsiteX11" fmla="*/ 1036933 w 1275924"/>
            <a:gd name="connsiteY11" fmla="*/ 1374429 h 1541020"/>
            <a:gd name="connsiteX12" fmla="*/ 883603 w 1275924"/>
            <a:gd name="connsiteY12" fmla="*/ 1487903 h 1541020"/>
            <a:gd name="connsiteX13" fmla="*/ 635402 w 1275924"/>
            <a:gd name="connsiteY13" fmla="*/ 1541020 h 1541020"/>
            <a:gd name="connsiteX14" fmla="*/ 395297 w 1275924"/>
            <a:gd name="connsiteY14" fmla="*/ 1497994 h 1541020"/>
            <a:gd name="connsiteX15" fmla="*/ 197649 w 1275924"/>
            <a:gd name="connsiteY15" fmla="*/ 1346634 h 1541020"/>
            <a:gd name="connsiteX16" fmla="*/ 53481 w 1275924"/>
            <a:gd name="connsiteY16" fmla="*/ 1134730 h 1541020"/>
            <a:gd name="connsiteX17" fmla="*/ 0 w 1275924"/>
            <a:gd name="connsiteY17" fmla="*/ 865570 h 1541020"/>
            <a:gd name="connsiteX0" fmla="*/ 0 w 1275924"/>
            <a:gd name="connsiteY0" fmla="*/ 865570 h 1541020"/>
            <a:gd name="connsiteX1" fmla="*/ 560769 w 1275924"/>
            <a:gd name="connsiteY1" fmla="*/ 675284 h 1541020"/>
            <a:gd name="connsiteX2" fmla="*/ 726451 w 1275924"/>
            <a:gd name="connsiteY2" fmla="*/ 37000 h 1541020"/>
            <a:gd name="connsiteX3" fmla="*/ 946385 w 1275924"/>
            <a:gd name="connsiteY3" fmla="*/ 100438 h 1541020"/>
            <a:gd name="connsiteX4" fmla="*/ 1153334 w 1275924"/>
            <a:gd name="connsiteY4" fmla="*/ 299729 h 1541020"/>
            <a:gd name="connsiteX5" fmla="*/ 1239370 w 1275924"/>
            <a:gd name="connsiteY5" fmla="*/ 491451 h 1541020"/>
            <a:gd name="connsiteX6" fmla="*/ 1274248 w 1275924"/>
            <a:gd name="connsiteY6" fmla="*/ 669413 h 1541020"/>
            <a:gd name="connsiteX7" fmla="*/ 1275924 w 1275924"/>
            <a:gd name="connsiteY7" fmla="*/ 816956 h 1541020"/>
            <a:gd name="connsiteX8" fmla="*/ 1270420 w 1275924"/>
            <a:gd name="connsiteY8" fmla="*/ 915333 h 1541020"/>
            <a:gd name="connsiteX9" fmla="*/ 748987 w 1275924"/>
            <a:gd name="connsiteY9" fmla="*/ 915333 h 1541020"/>
            <a:gd name="connsiteX10" fmla="*/ 748987 w 1275924"/>
            <a:gd name="connsiteY10" fmla="*/ 1374429 h 1541020"/>
            <a:gd name="connsiteX11" fmla="*/ 1036933 w 1275924"/>
            <a:gd name="connsiteY11" fmla="*/ 1374429 h 1541020"/>
            <a:gd name="connsiteX12" fmla="*/ 883603 w 1275924"/>
            <a:gd name="connsiteY12" fmla="*/ 1487903 h 1541020"/>
            <a:gd name="connsiteX13" fmla="*/ 635402 w 1275924"/>
            <a:gd name="connsiteY13" fmla="*/ 1541020 h 1541020"/>
            <a:gd name="connsiteX14" fmla="*/ 395297 w 1275924"/>
            <a:gd name="connsiteY14" fmla="*/ 1497994 h 1541020"/>
            <a:gd name="connsiteX15" fmla="*/ 197649 w 1275924"/>
            <a:gd name="connsiteY15" fmla="*/ 1346634 h 1541020"/>
            <a:gd name="connsiteX16" fmla="*/ 53481 w 1275924"/>
            <a:gd name="connsiteY16" fmla="*/ 1134730 h 1541020"/>
            <a:gd name="connsiteX17" fmla="*/ 0 w 1275924"/>
            <a:gd name="connsiteY17" fmla="*/ 865570 h 1541020"/>
            <a:gd name="connsiteX0" fmla="*/ 0 w 1275924"/>
            <a:gd name="connsiteY0" fmla="*/ 865570 h 1541020"/>
            <a:gd name="connsiteX1" fmla="*/ 560769 w 1275924"/>
            <a:gd name="connsiteY1" fmla="*/ 675284 h 1541020"/>
            <a:gd name="connsiteX2" fmla="*/ 726451 w 1275924"/>
            <a:gd name="connsiteY2" fmla="*/ 37000 h 1541020"/>
            <a:gd name="connsiteX3" fmla="*/ 946385 w 1275924"/>
            <a:gd name="connsiteY3" fmla="*/ 100438 h 1541020"/>
            <a:gd name="connsiteX4" fmla="*/ 1153334 w 1275924"/>
            <a:gd name="connsiteY4" fmla="*/ 299729 h 1541020"/>
            <a:gd name="connsiteX5" fmla="*/ 1239370 w 1275924"/>
            <a:gd name="connsiteY5" fmla="*/ 491451 h 1541020"/>
            <a:gd name="connsiteX6" fmla="*/ 1274248 w 1275924"/>
            <a:gd name="connsiteY6" fmla="*/ 669413 h 1541020"/>
            <a:gd name="connsiteX7" fmla="*/ 1275924 w 1275924"/>
            <a:gd name="connsiteY7" fmla="*/ 816956 h 1541020"/>
            <a:gd name="connsiteX8" fmla="*/ 1270420 w 1275924"/>
            <a:gd name="connsiteY8" fmla="*/ 915333 h 1541020"/>
            <a:gd name="connsiteX9" fmla="*/ 748987 w 1275924"/>
            <a:gd name="connsiteY9" fmla="*/ 915333 h 1541020"/>
            <a:gd name="connsiteX10" fmla="*/ 748987 w 1275924"/>
            <a:gd name="connsiteY10" fmla="*/ 1374429 h 1541020"/>
            <a:gd name="connsiteX11" fmla="*/ 1036933 w 1275924"/>
            <a:gd name="connsiteY11" fmla="*/ 1374429 h 1541020"/>
            <a:gd name="connsiteX12" fmla="*/ 883603 w 1275924"/>
            <a:gd name="connsiteY12" fmla="*/ 1487903 h 1541020"/>
            <a:gd name="connsiteX13" fmla="*/ 635402 w 1275924"/>
            <a:gd name="connsiteY13" fmla="*/ 1541020 h 1541020"/>
            <a:gd name="connsiteX14" fmla="*/ 395297 w 1275924"/>
            <a:gd name="connsiteY14" fmla="*/ 1497994 h 1541020"/>
            <a:gd name="connsiteX15" fmla="*/ 197649 w 1275924"/>
            <a:gd name="connsiteY15" fmla="*/ 1346634 h 1541020"/>
            <a:gd name="connsiteX16" fmla="*/ 53481 w 1275924"/>
            <a:gd name="connsiteY16" fmla="*/ 1134730 h 1541020"/>
            <a:gd name="connsiteX17" fmla="*/ 0 w 1275924"/>
            <a:gd name="connsiteY17" fmla="*/ 865570 h 1541020"/>
            <a:gd name="connsiteX0" fmla="*/ 0 w 1310781"/>
            <a:gd name="connsiteY0" fmla="*/ 865570 h 1541020"/>
            <a:gd name="connsiteX1" fmla="*/ 560769 w 1310781"/>
            <a:gd name="connsiteY1" fmla="*/ 675284 h 1541020"/>
            <a:gd name="connsiteX2" fmla="*/ 726451 w 1310781"/>
            <a:gd name="connsiteY2" fmla="*/ 37000 h 1541020"/>
            <a:gd name="connsiteX3" fmla="*/ 946385 w 1310781"/>
            <a:gd name="connsiteY3" fmla="*/ 100438 h 1541020"/>
            <a:gd name="connsiteX4" fmla="*/ 1153334 w 1310781"/>
            <a:gd name="connsiteY4" fmla="*/ 299729 h 1541020"/>
            <a:gd name="connsiteX5" fmla="*/ 1239370 w 1310781"/>
            <a:gd name="connsiteY5" fmla="*/ 491451 h 1541020"/>
            <a:gd name="connsiteX6" fmla="*/ 1274248 w 1310781"/>
            <a:gd name="connsiteY6" fmla="*/ 669413 h 1541020"/>
            <a:gd name="connsiteX7" fmla="*/ 1275924 w 1310781"/>
            <a:gd name="connsiteY7" fmla="*/ 816956 h 1541020"/>
            <a:gd name="connsiteX8" fmla="*/ 1270420 w 1310781"/>
            <a:gd name="connsiteY8" fmla="*/ 915333 h 1541020"/>
            <a:gd name="connsiteX9" fmla="*/ 748987 w 1310781"/>
            <a:gd name="connsiteY9" fmla="*/ 915333 h 1541020"/>
            <a:gd name="connsiteX10" fmla="*/ 748987 w 1310781"/>
            <a:gd name="connsiteY10" fmla="*/ 1374429 h 1541020"/>
            <a:gd name="connsiteX11" fmla="*/ 1036933 w 1310781"/>
            <a:gd name="connsiteY11" fmla="*/ 1374429 h 1541020"/>
            <a:gd name="connsiteX12" fmla="*/ 883603 w 1310781"/>
            <a:gd name="connsiteY12" fmla="*/ 1487903 h 1541020"/>
            <a:gd name="connsiteX13" fmla="*/ 635402 w 1310781"/>
            <a:gd name="connsiteY13" fmla="*/ 1541020 h 1541020"/>
            <a:gd name="connsiteX14" fmla="*/ 395297 w 1310781"/>
            <a:gd name="connsiteY14" fmla="*/ 1497994 h 1541020"/>
            <a:gd name="connsiteX15" fmla="*/ 197649 w 1310781"/>
            <a:gd name="connsiteY15" fmla="*/ 1346634 h 1541020"/>
            <a:gd name="connsiteX16" fmla="*/ 53481 w 1310781"/>
            <a:gd name="connsiteY16" fmla="*/ 1134730 h 1541020"/>
            <a:gd name="connsiteX17" fmla="*/ 0 w 1310781"/>
            <a:gd name="connsiteY17" fmla="*/ 865570 h 1541020"/>
            <a:gd name="connsiteX0" fmla="*/ 0 w 1275924"/>
            <a:gd name="connsiteY0" fmla="*/ 865570 h 1541020"/>
            <a:gd name="connsiteX1" fmla="*/ 560769 w 1275924"/>
            <a:gd name="connsiteY1" fmla="*/ 675284 h 1541020"/>
            <a:gd name="connsiteX2" fmla="*/ 726451 w 1275924"/>
            <a:gd name="connsiteY2" fmla="*/ 37000 h 1541020"/>
            <a:gd name="connsiteX3" fmla="*/ 946385 w 1275924"/>
            <a:gd name="connsiteY3" fmla="*/ 100438 h 1541020"/>
            <a:gd name="connsiteX4" fmla="*/ 1153334 w 1275924"/>
            <a:gd name="connsiteY4" fmla="*/ 299729 h 1541020"/>
            <a:gd name="connsiteX5" fmla="*/ 1239370 w 1275924"/>
            <a:gd name="connsiteY5" fmla="*/ 491451 h 1541020"/>
            <a:gd name="connsiteX6" fmla="*/ 1274248 w 1275924"/>
            <a:gd name="connsiteY6" fmla="*/ 669413 h 1541020"/>
            <a:gd name="connsiteX7" fmla="*/ 1275924 w 1275924"/>
            <a:gd name="connsiteY7" fmla="*/ 816956 h 1541020"/>
            <a:gd name="connsiteX8" fmla="*/ 1270420 w 1275924"/>
            <a:gd name="connsiteY8" fmla="*/ 915333 h 1541020"/>
            <a:gd name="connsiteX9" fmla="*/ 748987 w 1275924"/>
            <a:gd name="connsiteY9" fmla="*/ 915333 h 1541020"/>
            <a:gd name="connsiteX10" fmla="*/ 748987 w 1275924"/>
            <a:gd name="connsiteY10" fmla="*/ 1374429 h 1541020"/>
            <a:gd name="connsiteX11" fmla="*/ 1036933 w 1275924"/>
            <a:gd name="connsiteY11" fmla="*/ 1374429 h 1541020"/>
            <a:gd name="connsiteX12" fmla="*/ 883603 w 1275924"/>
            <a:gd name="connsiteY12" fmla="*/ 1487903 h 1541020"/>
            <a:gd name="connsiteX13" fmla="*/ 635402 w 1275924"/>
            <a:gd name="connsiteY13" fmla="*/ 1541020 h 1541020"/>
            <a:gd name="connsiteX14" fmla="*/ 395297 w 1275924"/>
            <a:gd name="connsiteY14" fmla="*/ 1497994 h 1541020"/>
            <a:gd name="connsiteX15" fmla="*/ 197649 w 1275924"/>
            <a:gd name="connsiteY15" fmla="*/ 1346634 h 1541020"/>
            <a:gd name="connsiteX16" fmla="*/ 53481 w 1275924"/>
            <a:gd name="connsiteY16" fmla="*/ 1134730 h 1541020"/>
            <a:gd name="connsiteX17" fmla="*/ 0 w 1275924"/>
            <a:gd name="connsiteY17" fmla="*/ 865570 h 1541020"/>
            <a:gd name="connsiteX0" fmla="*/ 0 w 1275924"/>
            <a:gd name="connsiteY0" fmla="*/ 828637 h 1504087"/>
            <a:gd name="connsiteX1" fmla="*/ 560769 w 1275924"/>
            <a:gd name="connsiteY1" fmla="*/ 638351 h 1504087"/>
            <a:gd name="connsiteX2" fmla="*/ 726451 w 1275924"/>
            <a:gd name="connsiteY2" fmla="*/ 67 h 1504087"/>
            <a:gd name="connsiteX3" fmla="*/ 946385 w 1275924"/>
            <a:gd name="connsiteY3" fmla="*/ 63505 h 1504087"/>
            <a:gd name="connsiteX4" fmla="*/ 1153334 w 1275924"/>
            <a:gd name="connsiteY4" fmla="*/ 262796 h 1504087"/>
            <a:gd name="connsiteX5" fmla="*/ 1239370 w 1275924"/>
            <a:gd name="connsiteY5" fmla="*/ 454518 h 1504087"/>
            <a:gd name="connsiteX6" fmla="*/ 1274248 w 1275924"/>
            <a:gd name="connsiteY6" fmla="*/ 632480 h 1504087"/>
            <a:gd name="connsiteX7" fmla="*/ 1275924 w 1275924"/>
            <a:gd name="connsiteY7" fmla="*/ 780023 h 1504087"/>
            <a:gd name="connsiteX8" fmla="*/ 1270420 w 1275924"/>
            <a:gd name="connsiteY8" fmla="*/ 878400 h 1504087"/>
            <a:gd name="connsiteX9" fmla="*/ 748987 w 1275924"/>
            <a:gd name="connsiteY9" fmla="*/ 878400 h 1504087"/>
            <a:gd name="connsiteX10" fmla="*/ 748987 w 1275924"/>
            <a:gd name="connsiteY10" fmla="*/ 1337496 h 1504087"/>
            <a:gd name="connsiteX11" fmla="*/ 1036933 w 1275924"/>
            <a:gd name="connsiteY11" fmla="*/ 1337496 h 1504087"/>
            <a:gd name="connsiteX12" fmla="*/ 883603 w 1275924"/>
            <a:gd name="connsiteY12" fmla="*/ 1450970 h 1504087"/>
            <a:gd name="connsiteX13" fmla="*/ 635402 w 1275924"/>
            <a:gd name="connsiteY13" fmla="*/ 1504087 h 1504087"/>
            <a:gd name="connsiteX14" fmla="*/ 395297 w 1275924"/>
            <a:gd name="connsiteY14" fmla="*/ 1461061 h 1504087"/>
            <a:gd name="connsiteX15" fmla="*/ 197649 w 1275924"/>
            <a:gd name="connsiteY15" fmla="*/ 1309701 h 1504087"/>
            <a:gd name="connsiteX16" fmla="*/ 53481 w 1275924"/>
            <a:gd name="connsiteY16" fmla="*/ 1097797 h 1504087"/>
            <a:gd name="connsiteX17" fmla="*/ 0 w 1275924"/>
            <a:gd name="connsiteY17" fmla="*/ 828637 h 1504087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946385 w 1275924"/>
            <a:gd name="connsiteY3" fmla="*/ 63438 h 1504020"/>
            <a:gd name="connsiteX4" fmla="*/ 1153334 w 1275924"/>
            <a:gd name="connsiteY4" fmla="*/ 262729 h 1504020"/>
            <a:gd name="connsiteX5" fmla="*/ 1239370 w 1275924"/>
            <a:gd name="connsiteY5" fmla="*/ 454451 h 1504020"/>
            <a:gd name="connsiteX6" fmla="*/ 1274248 w 1275924"/>
            <a:gd name="connsiteY6" fmla="*/ 632413 h 1504020"/>
            <a:gd name="connsiteX7" fmla="*/ 1275924 w 1275924"/>
            <a:gd name="connsiteY7" fmla="*/ 779956 h 1504020"/>
            <a:gd name="connsiteX8" fmla="*/ 1270420 w 1275924"/>
            <a:gd name="connsiteY8" fmla="*/ 878333 h 1504020"/>
            <a:gd name="connsiteX9" fmla="*/ 748987 w 1275924"/>
            <a:gd name="connsiteY9" fmla="*/ 878333 h 1504020"/>
            <a:gd name="connsiteX10" fmla="*/ 748987 w 1275924"/>
            <a:gd name="connsiteY10" fmla="*/ 1337429 h 1504020"/>
            <a:gd name="connsiteX11" fmla="*/ 1036933 w 1275924"/>
            <a:gd name="connsiteY11" fmla="*/ 1337429 h 1504020"/>
            <a:gd name="connsiteX12" fmla="*/ 883603 w 1275924"/>
            <a:gd name="connsiteY12" fmla="*/ 1450903 h 1504020"/>
            <a:gd name="connsiteX13" fmla="*/ 635402 w 1275924"/>
            <a:gd name="connsiteY13" fmla="*/ 1504020 h 1504020"/>
            <a:gd name="connsiteX14" fmla="*/ 395297 w 1275924"/>
            <a:gd name="connsiteY14" fmla="*/ 1460994 h 1504020"/>
            <a:gd name="connsiteX15" fmla="*/ 197649 w 1275924"/>
            <a:gd name="connsiteY15" fmla="*/ 1309634 h 1504020"/>
            <a:gd name="connsiteX16" fmla="*/ 53481 w 1275924"/>
            <a:gd name="connsiteY16" fmla="*/ 1097730 h 1504020"/>
            <a:gd name="connsiteX17" fmla="*/ 0 w 1275924"/>
            <a:gd name="connsiteY17" fmla="*/ 828570 h 1504020"/>
            <a:gd name="connsiteX0" fmla="*/ 0 w 1275924"/>
            <a:gd name="connsiteY0" fmla="*/ 860831 h 1536281"/>
            <a:gd name="connsiteX1" fmla="*/ 560769 w 1275924"/>
            <a:gd name="connsiteY1" fmla="*/ 670545 h 1536281"/>
            <a:gd name="connsiteX2" fmla="*/ 726451 w 1275924"/>
            <a:gd name="connsiteY2" fmla="*/ 32261 h 1536281"/>
            <a:gd name="connsiteX3" fmla="*/ 945269 w 1275924"/>
            <a:gd name="connsiteY3" fmla="*/ 115132 h 1536281"/>
            <a:gd name="connsiteX4" fmla="*/ 1153334 w 1275924"/>
            <a:gd name="connsiteY4" fmla="*/ 294990 h 1536281"/>
            <a:gd name="connsiteX5" fmla="*/ 1239370 w 1275924"/>
            <a:gd name="connsiteY5" fmla="*/ 486712 h 1536281"/>
            <a:gd name="connsiteX6" fmla="*/ 1274248 w 1275924"/>
            <a:gd name="connsiteY6" fmla="*/ 664674 h 1536281"/>
            <a:gd name="connsiteX7" fmla="*/ 1275924 w 1275924"/>
            <a:gd name="connsiteY7" fmla="*/ 812217 h 1536281"/>
            <a:gd name="connsiteX8" fmla="*/ 1270420 w 1275924"/>
            <a:gd name="connsiteY8" fmla="*/ 910594 h 1536281"/>
            <a:gd name="connsiteX9" fmla="*/ 748987 w 1275924"/>
            <a:gd name="connsiteY9" fmla="*/ 910594 h 1536281"/>
            <a:gd name="connsiteX10" fmla="*/ 748987 w 1275924"/>
            <a:gd name="connsiteY10" fmla="*/ 1369690 h 1536281"/>
            <a:gd name="connsiteX11" fmla="*/ 1036933 w 1275924"/>
            <a:gd name="connsiteY11" fmla="*/ 1369690 h 1536281"/>
            <a:gd name="connsiteX12" fmla="*/ 883603 w 1275924"/>
            <a:gd name="connsiteY12" fmla="*/ 1483164 h 1536281"/>
            <a:gd name="connsiteX13" fmla="*/ 635402 w 1275924"/>
            <a:gd name="connsiteY13" fmla="*/ 1536281 h 1536281"/>
            <a:gd name="connsiteX14" fmla="*/ 395297 w 1275924"/>
            <a:gd name="connsiteY14" fmla="*/ 1493255 h 1536281"/>
            <a:gd name="connsiteX15" fmla="*/ 197649 w 1275924"/>
            <a:gd name="connsiteY15" fmla="*/ 1341895 h 1536281"/>
            <a:gd name="connsiteX16" fmla="*/ 53481 w 1275924"/>
            <a:gd name="connsiteY16" fmla="*/ 1129991 h 1536281"/>
            <a:gd name="connsiteX17" fmla="*/ 0 w 1275924"/>
            <a:gd name="connsiteY17" fmla="*/ 860831 h 1536281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945269 w 1275924"/>
            <a:gd name="connsiteY3" fmla="*/ 82871 h 1504020"/>
            <a:gd name="connsiteX4" fmla="*/ 1153334 w 1275924"/>
            <a:gd name="connsiteY4" fmla="*/ 262729 h 1504020"/>
            <a:gd name="connsiteX5" fmla="*/ 1239370 w 1275924"/>
            <a:gd name="connsiteY5" fmla="*/ 454451 h 1504020"/>
            <a:gd name="connsiteX6" fmla="*/ 1274248 w 1275924"/>
            <a:gd name="connsiteY6" fmla="*/ 632413 h 1504020"/>
            <a:gd name="connsiteX7" fmla="*/ 1275924 w 1275924"/>
            <a:gd name="connsiteY7" fmla="*/ 779956 h 1504020"/>
            <a:gd name="connsiteX8" fmla="*/ 1270420 w 1275924"/>
            <a:gd name="connsiteY8" fmla="*/ 878333 h 1504020"/>
            <a:gd name="connsiteX9" fmla="*/ 748987 w 1275924"/>
            <a:gd name="connsiteY9" fmla="*/ 878333 h 1504020"/>
            <a:gd name="connsiteX10" fmla="*/ 748987 w 1275924"/>
            <a:gd name="connsiteY10" fmla="*/ 1337429 h 1504020"/>
            <a:gd name="connsiteX11" fmla="*/ 1036933 w 1275924"/>
            <a:gd name="connsiteY11" fmla="*/ 1337429 h 1504020"/>
            <a:gd name="connsiteX12" fmla="*/ 883603 w 1275924"/>
            <a:gd name="connsiteY12" fmla="*/ 1450903 h 1504020"/>
            <a:gd name="connsiteX13" fmla="*/ 635402 w 1275924"/>
            <a:gd name="connsiteY13" fmla="*/ 1504020 h 1504020"/>
            <a:gd name="connsiteX14" fmla="*/ 395297 w 1275924"/>
            <a:gd name="connsiteY14" fmla="*/ 1460994 h 1504020"/>
            <a:gd name="connsiteX15" fmla="*/ 197649 w 1275924"/>
            <a:gd name="connsiteY15" fmla="*/ 1309634 h 1504020"/>
            <a:gd name="connsiteX16" fmla="*/ 53481 w 1275924"/>
            <a:gd name="connsiteY16" fmla="*/ 1097730 h 1504020"/>
            <a:gd name="connsiteX17" fmla="*/ 0 w 1275924"/>
            <a:gd name="connsiteY17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945269 w 1275924"/>
            <a:gd name="connsiteY3" fmla="*/ 82871 h 1504020"/>
            <a:gd name="connsiteX4" fmla="*/ 1153334 w 1275924"/>
            <a:gd name="connsiteY4" fmla="*/ 262729 h 1504020"/>
            <a:gd name="connsiteX5" fmla="*/ 1239370 w 1275924"/>
            <a:gd name="connsiteY5" fmla="*/ 454451 h 1504020"/>
            <a:gd name="connsiteX6" fmla="*/ 1274248 w 1275924"/>
            <a:gd name="connsiteY6" fmla="*/ 632413 h 1504020"/>
            <a:gd name="connsiteX7" fmla="*/ 1275924 w 1275924"/>
            <a:gd name="connsiteY7" fmla="*/ 779956 h 1504020"/>
            <a:gd name="connsiteX8" fmla="*/ 1270420 w 1275924"/>
            <a:gd name="connsiteY8" fmla="*/ 878333 h 1504020"/>
            <a:gd name="connsiteX9" fmla="*/ 748987 w 1275924"/>
            <a:gd name="connsiteY9" fmla="*/ 878333 h 1504020"/>
            <a:gd name="connsiteX10" fmla="*/ 748987 w 1275924"/>
            <a:gd name="connsiteY10" fmla="*/ 1337429 h 1504020"/>
            <a:gd name="connsiteX11" fmla="*/ 1036933 w 1275924"/>
            <a:gd name="connsiteY11" fmla="*/ 1337429 h 1504020"/>
            <a:gd name="connsiteX12" fmla="*/ 883603 w 1275924"/>
            <a:gd name="connsiteY12" fmla="*/ 1450903 h 1504020"/>
            <a:gd name="connsiteX13" fmla="*/ 635402 w 1275924"/>
            <a:gd name="connsiteY13" fmla="*/ 1504020 h 1504020"/>
            <a:gd name="connsiteX14" fmla="*/ 395297 w 1275924"/>
            <a:gd name="connsiteY14" fmla="*/ 1460994 h 1504020"/>
            <a:gd name="connsiteX15" fmla="*/ 197649 w 1275924"/>
            <a:gd name="connsiteY15" fmla="*/ 1309634 h 1504020"/>
            <a:gd name="connsiteX16" fmla="*/ 53481 w 1275924"/>
            <a:gd name="connsiteY16" fmla="*/ 1097730 h 1504020"/>
            <a:gd name="connsiteX17" fmla="*/ 0 w 1275924"/>
            <a:gd name="connsiteY17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833833 w 1275924"/>
            <a:gd name="connsiteY3" fmla="*/ 42658 h 1504020"/>
            <a:gd name="connsiteX4" fmla="*/ 945269 w 1275924"/>
            <a:gd name="connsiteY4" fmla="*/ 82871 h 1504020"/>
            <a:gd name="connsiteX5" fmla="*/ 1153334 w 1275924"/>
            <a:gd name="connsiteY5" fmla="*/ 262729 h 1504020"/>
            <a:gd name="connsiteX6" fmla="*/ 1239370 w 1275924"/>
            <a:gd name="connsiteY6" fmla="*/ 454451 h 1504020"/>
            <a:gd name="connsiteX7" fmla="*/ 1274248 w 1275924"/>
            <a:gd name="connsiteY7" fmla="*/ 632413 h 1504020"/>
            <a:gd name="connsiteX8" fmla="*/ 1275924 w 1275924"/>
            <a:gd name="connsiteY8" fmla="*/ 779956 h 1504020"/>
            <a:gd name="connsiteX9" fmla="*/ 1270420 w 1275924"/>
            <a:gd name="connsiteY9" fmla="*/ 878333 h 1504020"/>
            <a:gd name="connsiteX10" fmla="*/ 748987 w 1275924"/>
            <a:gd name="connsiteY10" fmla="*/ 878333 h 1504020"/>
            <a:gd name="connsiteX11" fmla="*/ 748987 w 1275924"/>
            <a:gd name="connsiteY11" fmla="*/ 1337429 h 1504020"/>
            <a:gd name="connsiteX12" fmla="*/ 1036933 w 1275924"/>
            <a:gd name="connsiteY12" fmla="*/ 1337429 h 1504020"/>
            <a:gd name="connsiteX13" fmla="*/ 883603 w 1275924"/>
            <a:gd name="connsiteY13" fmla="*/ 1450903 h 1504020"/>
            <a:gd name="connsiteX14" fmla="*/ 635402 w 1275924"/>
            <a:gd name="connsiteY14" fmla="*/ 1504020 h 1504020"/>
            <a:gd name="connsiteX15" fmla="*/ 395297 w 1275924"/>
            <a:gd name="connsiteY15" fmla="*/ 1460994 h 1504020"/>
            <a:gd name="connsiteX16" fmla="*/ 197649 w 1275924"/>
            <a:gd name="connsiteY16" fmla="*/ 1309634 h 1504020"/>
            <a:gd name="connsiteX17" fmla="*/ 53481 w 1275924"/>
            <a:gd name="connsiteY17" fmla="*/ 1097730 h 1504020"/>
            <a:gd name="connsiteX18" fmla="*/ 0 w 1275924"/>
            <a:gd name="connsiteY18" fmla="*/ 828570 h 1504020"/>
            <a:gd name="connsiteX0" fmla="*/ 0 w 1275924"/>
            <a:gd name="connsiteY0" fmla="*/ 868343 h 1543793"/>
            <a:gd name="connsiteX1" fmla="*/ 560769 w 1275924"/>
            <a:gd name="connsiteY1" fmla="*/ 678057 h 1543793"/>
            <a:gd name="connsiteX2" fmla="*/ 726451 w 1275924"/>
            <a:gd name="connsiteY2" fmla="*/ 39773 h 1543793"/>
            <a:gd name="connsiteX3" fmla="*/ 843881 w 1275924"/>
            <a:gd name="connsiteY3" fmla="*/ 71500 h 1543793"/>
            <a:gd name="connsiteX4" fmla="*/ 945269 w 1275924"/>
            <a:gd name="connsiteY4" fmla="*/ 122644 h 1543793"/>
            <a:gd name="connsiteX5" fmla="*/ 1153334 w 1275924"/>
            <a:gd name="connsiteY5" fmla="*/ 302502 h 1543793"/>
            <a:gd name="connsiteX6" fmla="*/ 1239370 w 1275924"/>
            <a:gd name="connsiteY6" fmla="*/ 494224 h 1543793"/>
            <a:gd name="connsiteX7" fmla="*/ 1274248 w 1275924"/>
            <a:gd name="connsiteY7" fmla="*/ 672186 h 1543793"/>
            <a:gd name="connsiteX8" fmla="*/ 1275924 w 1275924"/>
            <a:gd name="connsiteY8" fmla="*/ 819729 h 1543793"/>
            <a:gd name="connsiteX9" fmla="*/ 1270420 w 1275924"/>
            <a:gd name="connsiteY9" fmla="*/ 918106 h 1543793"/>
            <a:gd name="connsiteX10" fmla="*/ 748987 w 1275924"/>
            <a:gd name="connsiteY10" fmla="*/ 918106 h 1543793"/>
            <a:gd name="connsiteX11" fmla="*/ 748987 w 1275924"/>
            <a:gd name="connsiteY11" fmla="*/ 1377202 h 1543793"/>
            <a:gd name="connsiteX12" fmla="*/ 1036933 w 1275924"/>
            <a:gd name="connsiteY12" fmla="*/ 1377202 h 1543793"/>
            <a:gd name="connsiteX13" fmla="*/ 883603 w 1275924"/>
            <a:gd name="connsiteY13" fmla="*/ 1490676 h 1543793"/>
            <a:gd name="connsiteX14" fmla="*/ 635402 w 1275924"/>
            <a:gd name="connsiteY14" fmla="*/ 1543793 h 1543793"/>
            <a:gd name="connsiteX15" fmla="*/ 395297 w 1275924"/>
            <a:gd name="connsiteY15" fmla="*/ 1500767 h 1543793"/>
            <a:gd name="connsiteX16" fmla="*/ 197649 w 1275924"/>
            <a:gd name="connsiteY16" fmla="*/ 1349407 h 1543793"/>
            <a:gd name="connsiteX17" fmla="*/ 53481 w 1275924"/>
            <a:gd name="connsiteY17" fmla="*/ 1137503 h 1543793"/>
            <a:gd name="connsiteX18" fmla="*/ 0 w 1275924"/>
            <a:gd name="connsiteY18" fmla="*/ 868343 h 1543793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843881 w 1275924"/>
            <a:gd name="connsiteY3" fmla="*/ 31727 h 1504020"/>
            <a:gd name="connsiteX4" fmla="*/ 945269 w 1275924"/>
            <a:gd name="connsiteY4" fmla="*/ 82871 h 1504020"/>
            <a:gd name="connsiteX5" fmla="*/ 1153334 w 1275924"/>
            <a:gd name="connsiteY5" fmla="*/ 262729 h 1504020"/>
            <a:gd name="connsiteX6" fmla="*/ 1239370 w 1275924"/>
            <a:gd name="connsiteY6" fmla="*/ 454451 h 1504020"/>
            <a:gd name="connsiteX7" fmla="*/ 1274248 w 1275924"/>
            <a:gd name="connsiteY7" fmla="*/ 632413 h 1504020"/>
            <a:gd name="connsiteX8" fmla="*/ 1275924 w 1275924"/>
            <a:gd name="connsiteY8" fmla="*/ 779956 h 1504020"/>
            <a:gd name="connsiteX9" fmla="*/ 1270420 w 1275924"/>
            <a:gd name="connsiteY9" fmla="*/ 878333 h 1504020"/>
            <a:gd name="connsiteX10" fmla="*/ 748987 w 1275924"/>
            <a:gd name="connsiteY10" fmla="*/ 878333 h 1504020"/>
            <a:gd name="connsiteX11" fmla="*/ 748987 w 1275924"/>
            <a:gd name="connsiteY11" fmla="*/ 1337429 h 1504020"/>
            <a:gd name="connsiteX12" fmla="*/ 1036933 w 1275924"/>
            <a:gd name="connsiteY12" fmla="*/ 1337429 h 1504020"/>
            <a:gd name="connsiteX13" fmla="*/ 883603 w 1275924"/>
            <a:gd name="connsiteY13" fmla="*/ 1450903 h 1504020"/>
            <a:gd name="connsiteX14" fmla="*/ 635402 w 1275924"/>
            <a:gd name="connsiteY14" fmla="*/ 1504020 h 1504020"/>
            <a:gd name="connsiteX15" fmla="*/ 395297 w 1275924"/>
            <a:gd name="connsiteY15" fmla="*/ 1460994 h 1504020"/>
            <a:gd name="connsiteX16" fmla="*/ 197649 w 1275924"/>
            <a:gd name="connsiteY16" fmla="*/ 1309634 h 1504020"/>
            <a:gd name="connsiteX17" fmla="*/ 53481 w 1275924"/>
            <a:gd name="connsiteY17" fmla="*/ 1097730 h 1504020"/>
            <a:gd name="connsiteX18" fmla="*/ 0 w 1275924"/>
            <a:gd name="connsiteY18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5828 w 1275924"/>
            <a:gd name="connsiteY3" fmla="*/ 18366 h 1504020"/>
            <a:gd name="connsiteX4" fmla="*/ 843881 w 1275924"/>
            <a:gd name="connsiteY4" fmla="*/ 31727 h 1504020"/>
            <a:gd name="connsiteX5" fmla="*/ 945269 w 1275924"/>
            <a:gd name="connsiteY5" fmla="*/ 82871 h 1504020"/>
            <a:gd name="connsiteX6" fmla="*/ 1153334 w 1275924"/>
            <a:gd name="connsiteY6" fmla="*/ 262729 h 1504020"/>
            <a:gd name="connsiteX7" fmla="*/ 1239370 w 1275924"/>
            <a:gd name="connsiteY7" fmla="*/ 454451 h 1504020"/>
            <a:gd name="connsiteX8" fmla="*/ 1274248 w 1275924"/>
            <a:gd name="connsiteY8" fmla="*/ 632413 h 1504020"/>
            <a:gd name="connsiteX9" fmla="*/ 1275924 w 1275924"/>
            <a:gd name="connsiteY9" fmla="*/ 779956 h 1504020"/>
            <a:gd name="connsiteX10" fmla="*/ 1270420 w 1275924"/>
            <a:gd name="connsiteY10" fmla="*/ 878333 h 1504020"/>
            <a:gd name="connsiteX11" fmla="*/ 748987 w 1275924"/>
            <a:gd name="connsiteY11" fmla="*/ 878333 h 1504020"/>
            <a:gd name="connsiteX12" fmla="*/ 748987 w 1275924"/>
            <a:gd name="connsiteY12" fmla="*/ 1337429 h 1504020"/>
            <a:gd name="connsiteX13" fmla="*/ 1036933 w 1275924"/>
            <a:gd name="connsiteY13" fmla="*/ 1337429 h 1504020"/>
            <a:gd name="connsiteX14" fmla="*/ 883603 w 1275924"/>
            <a:gd name="connsiteY14" fmla="*/ 1450903 h 1504020"/>
            <a:gd name="connsiteX15" fmla="*/ 635402 w 1275924"/>
            <a:gd name="connsiteY15" fmla="*/ 1504020 h 1504020"/>
            <a:gd name="connsiteX16" fmla="*/ 395297 w 1275924"/>
            <a:gd name="connsiteY16" fmla="*/ 1460994 h 1504020"/>
            <a:gd name="connsiteX17" fmla="*/ 197649 w 1275924"/>
            <a:gd name="connsiteY17" fmla="*/ 1309634 h 1504020"/>
            <a:gd name="connsiteX18" fmla="*/ 53481 w 1275924"/>
            <a:gd name="connsiteY18" fmla="*/ 1097730 h 1504020"/>
            <a:gd name="connsiteX19" fmla="*/ 0 w 1275924"/>
            <a:gd name="connsiteY19" fmla="*/ 828570 h 1504020"/>
            <a:gd name="connsiteX0" fmla="*/ 0 w 1275924"/>
            <a:gd name="connsiteY0" fmla="*/ 872485 h 1547935"/>
            <a:gd name="connsiteX1" fmla="*/ 560769 w 1275924"/>
            <a:gd name="connsiteY1" fmla="*/ 682199 h 1547935"/>
            <a:gd name="connsiteX2" fmla="*/ 726451 w 1275924"/>
            <a:gd name="connsiteY2" fmla="*/ 43915 h 1547935"/>
            <a:gd name="connsiteX3" fmla="*/ 788061 w 1275924"/>
            <a:gd name="connsiteY3" fmla="*/ 57423 h 1547935"/>
            <a:gd name="connsiteX4" fmla="*/ 843881 w 1275924"/>
            <a:gd name="connsiteY4" fmla="*/ 75642 h 1547935"/>
            <a:gd name="connsiteX5" fmla="*/ 945269 w 1275924"/>
            <a:gd name="connsiteY5" fmla="*/ 126786 h 1547935"/>
            <a:gd name="connsiteX6" fmla="*/ 1153334 w 1275924"/>
            <a:gd name="connsiteY6" fmla="*/ 306644 h 1547935"/>
            <a:gd name="connsiteX7" fmla="*/ 1239370 w 1275924"/>
            <a:gd name="connsiteY7" fmla="*/ 498366 h 1547935"/>
            <a:gd name="connsiteX8" fmla="*/ 1274248 w 1275924"/>
            <a:gd name="connsiteY8" fmla="*/ 676328 h 1547935"/>
            <a:gd name="connsiteX9" fmla="*/ 1275924 w 1275924"/>
            <a:gd name="connsiteY9" fmla="*/ 823871 h 1547935"/>
            <a:gd name="connsiteX10" fmla="*/ 1270420 w 1275924"/>
            <a:gd name="connsiteY10" fmla="*/ 922248 h 1547935"/>
            <a:gd name="connsiteX11" fmla="*/ 748987 w 1275924"/>
            <a:gd name="connsiteY11" fmla="*/ 922248 h 1547935"/>
            <a:gd name="connsiteX12" fmla="*/ 748987 w 1275924"/>
            <a:gd name="connsiteY12" fmla="*/ 1381344 h 1547935"/>
            <a:gd name="connsiteX13" fmla="*/ 1036933 w 1275924"/>
            <a:gd name="connsiteY13" fmla="*/ 1381344 h 1547935"/>
            <a:gd name="connsiteX14" fmla="*/ 883603 w 1275924"/>
            <a:gd name="connsiteY14" fmla="*/ 1494818 h 1547935"/>
            <a:gd name="connsiteX15" fmla="*/ 635402 w 1275924"/>
            <a:gd name="connsiteY15" fmla="*/ 1547935 h 1547935"/>
            <a:gd name="connsiteX16" fmla="*/ 395297 w 1275924"/>
            <a:gd name="connsiteY16" fmla="*/ 1504909 h 1547935"/>
            <a:gd name="connsiteX17" fmla="*/ 197649 w 1275924"/>
            <a:gd name="connsiteY17" fmla="*/ 1353549 h 1547935"/>
            <a:gd name="connsiteX18" fmla="*/ 53481 w 1275924"/>
            <a:gd name="connsiteY18" fmla="*/ 1141645 h 1547935"/>
            <a:gd name="connsiteX19" fmla="*/ 0 w 1275924"/>
            <a:gd name="connsiteY19" fmla="*/ 872485 h 1547935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945269 w 1275924"/>
            <a:gd name="connsiteY5" fmla="*/ 82871 h 1504020"/>
            <a:gd name="connsiteX6" fmla="*/ 1153334 w 1275924"/>
            <a:gd name="connsiteY6" fmla="*/ 262729 h 1504020"/>
            <a:gd name="connsiteX7" fmla="*/ 1239370 w 1275924"/>
            <a:gd name="connsiteY7" fmla="*/ 454451 h 1504020"/>
            <a:gd name="connsiteX8" fmla="*/ 1274248 w 1275924"/>
            <a:gd name="connsiteY8" fmla="*/ 632413 h 1504020"/>
            <a:gd name="connsiteX9" fmla="*/ 1275924 w 1275924"/>
            <a:gd name="connsiteY9" fmla="*/ 779956 h 1504020"/>
            <a:gd name="connsiteX10" fmla="*/ 1270420 w 1275924"/>
            <a:gd name="connsiteY10" fmla="*/ 878333 h 1504020"/>
            <a:gd name="connsiteX11" fmla="*/ 748987 w 1275924"/>
            <a:gd name="connsiteY11" fmla="*/ 878333 h 1504020"/>
            <a:gd name="connsiteX12" fmla="*/ 748987 w 1275924"/>
            <a:gd name="connsiteY12" fmla="*/ 1337429 h 1504020"/>
            <a:gd name="connsiteX13" fmla="*/ 1036933 w 1275924"/>
            <a:gd name="connsiteY13" fmla="*/ 1337429 h 1504020"/>
            <a:gd name="connsiteX14" fmla="*/ 883603 w 1275924"/>
            <a:gd name="connsiteY14" fmla="*/ 1450903 h 1504020"/>
            <a:gd name="connsiteX15" fmla="*/ 635402 w 1275924"/>
            <a:gd name="connsiteY15" fmla="*/ 1504020 h 1504020"/>
            <a:gd name="connsiteX16" fmla="*/ 395297 w 1275924"/>
            <a:gd name="connsiteY16" fmla="*/ 1460994 h 1504020"/>
            <a:gd name="connsiteX17" fmla="*/ 197649 w 1275924"/>
            <a:gd name="connsiteY17" fmla="*/ 1309634 h 1504020"/>
            <a:gd name="connsiteX18" fmla="*/ 53481 w 1275924"/>
            <a:gd name="connsiteY18" fmla="*/ 1097730 h 1504020"/>
            <a:gd name="connsiteX19" fmla="*/ 0 w 1275924"/>
            <a:gd name="connsiteY19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945269 w 1275924"/>
            <a:gd name="connsiteY5" fmla="*/ 82871 h 1504020"/>
            <a:gd name="connsiteX6" fmla="*/ 1153334 w 1275924"/>
            <a:gd name="connsiteY6" fmla="*/ 262729 h 1504020"/>
            <a:gd name="connsiteX7" fmla="*/ 1239370 w 1275924"/>
            <a:gd name="connsiteY7" fmla="*/ 454451 h 1504020"/>
            <a:gd name="connsiteX8" fmla="*/ 1274248 w 1275924"/>
            <a:gd name="connsiteY8" fmla="*/ 632413 h 1504020"/>
            <a:gd name="connsiteX9" fmla="*/ 1275924 w 1275924"/>
            <a:gd name="connsiteY9" fmla="*/ 779956 h 1504020"/>
            <a:gd name="connsiteX10" fmla="*/ 1270420 w 1275924"/>
            <a:gd name="connsiteY10" fmla="*/ 878333 h 1504020"/>
            <a:gd name="connsiteX11" fmla="*/ 748987 w 1275924"/>
            <a:gd name="connsiteY11" fmla="*/ 878333 h 1504020"/>
            <a:gd name="connsiteX12" fmla="*/ 748987 w 1275924"/>
            <a:gd name="connsiteY12" fmla="*/ 1337429 h 1504020"/>
            <a:gd name="connsiteX13" fmla="*/ 1036933 w 1275924"/>
            <a:gd name="connsiteY13" fmla="*/ 1337429 h 1504020"/>
            <a:gd name="connsiteX14" fmla="*/ 883603 w 1275924"/>
            <a:gd name="connsiteY14" fmla="*/ 1450903 h 1504020"/>
            <a:gd name="connsiteX15" fmla="*/ 635402 w 1275924"/>
            <a:gd name="connsiteY15" fmla="*/ 1504020 h 1504020"/>
            <a:gd name="connsiteX16" fmla="*/ 395297 w 1275924"/>
            <a:gd name="connsiteY16" fmla="*/ 1460994 h 1504020"/>
            <a:gd name="connsiteX17" fmla="*/ 197649 w 1275924"/>
            <a:gd name="connsiteY17" fmla="*/ 1309634 h 1504020"/>
            <a:gd name="connsiteX18" fmla="*/ 53481 w 1275924"/>
            <a:gd name="connsiteY18" fmla="*/ 1097730 h 1504020"/>
            <a:gd name="connsiteX19" fmla="*/ 0 w 1275924"/>
            <a:gd name="connsiteY19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945269 w 1275924"/>
            <a:gd name="connsiteY5" fmla="*/ 82871 h 1504020"/>
            <a:gd name="connsiteX6" fmla="*/ 1138821 w 1275924"/>
            <a:gd name="connsiteY6" fmla="*/ 272446 h 1504020"/>
            <a:gd name="connsiteX7" fmla="*/ 1239370 w 1275924"/>
            <a:gd name="connsiteY7" fmla="*/ 454451 h 1504020"/>
            <a:gd name="connsiteX8" fmla="*/ 1274248 w 1275924"/>
            <a:gd name="connsiteY8" fmla="*/ 632413 h 1504020"/>
            <a:gd name="connsiteX9" fmla="*/ 1275924 w 1275924"/>
            <a:gd name="connsiteY9" fmla="*/ 779956 h 1504020"/>
            <a:gd name="connsiteX10" fmla="*/ 1270420 w 1275924"/>
            <a:gd name="connsiteY10" fmla="*/ 878333 h 1504020"/>
            <a:gd name="connsiteX11" fmla="*/ 748987 w 1275924"/>
            <a:gd name="connsiteY11" fmla="*/ 878333 h 1504020"/>
            <a:gd name="connsiteX12" fmla="*/ 748987 w 1275924"/>
            <a:gd name="connsiteY12" fmla="*/ 1337429 h 1504020"/>
            <a:gd name="connsiteX13" fmla="*/ 1036933 w 1275924"/>
            <a:gd name="connsiteY13" fmla="*/ 1337429 h 1504020"/>
            <a:gd name="connsiteX14" fmla="*/ 883603 w 1275924"/>
            <a:gd name="connsiteY14" fmla="*/ 1450903 h 1504020"/>
            <a:gd name="connsiteX15" fmla="*/ 635402 w 1275924"/>
            <a:gd name="connsiteY15" fmla="*/ 1504020 h 1504020"/>
            <a:gd name="connsiteX16" fmla="*/ 395297 w 1275924"/>
            <a:gd name="connsiteY16" fmla="*/ 1460994 h 1504020"/>
            <a:gd name="connsiteX17" fmla="*/ 197649 w 1275924"/>
            <a:gd name="connsiteY17" fmla="*/ 1309634 h 1504020"/>
            <a:gd name="connsiteX18" fmla="*/ 53481 w 1275924"/>
            <a:gd name="connsiteY18" fmla="*/ 1097730 h 1504020"/>
            <a:gd name="connsiteX19" fmla="*/ 0 w 1275924"/>
            <a:gd name="connsiteY19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945269 w 1275924"/>
            <a:gd name="connsiteY5" fmla="*/ 82871 h 1504020"/>
            <a:gd name="connsiteX6" fmla="*/ 1138821 w 1275924"/>
            <a:gd name="connsiteY6" fmla="*/ 272446 h 1504020"/>
            <a:gd name="connsiteX7" fmla="*/ 1230439 w 1275924"/>
            <a:gd name="connsiteY7" fmla="*/ 455666 h 1504020"/>
            <a:gd name="connsiteX8" fmla="*/ 1274248 w 1275924"/>
            <a:gd name="connsiteY8" fmla="*/ 632413 h 1504020"/>
            <a:gd name="connsiteX9" fmla="*/ 1275924 w 1275924"/>
            <a:gd name="connsiteY9" fmla="*/ 779956 h 1504020"/>
            <a:gd name="connsiteX10" fmla="*/ 1270420 w 1275924"/>
            <a:gd name="connsiteY10" fmla="*/ 878333 h 1504020"/>
            <a:gd name="connsiteX11" fmla="*/ 748987 w 1275924"/>
            <a:gd name="connsiteY11" fmla="*/ 878333 h 1504020"/>
            <a:gd name="connsiteX12" fmla="*/ 748987 w 1275924"/>
            <a:gd name="connsiteY12" fmla="*/ 1337429 h 1504020"/>
            <a:gd name="connsiteX13" fmla="*/ 1036933 w 1275924"/>
            <a:gd name="connsiteY13" fmla="*/ 1337429 h 1504020"/>
            <a:gd name="connsiteX14" fmla="*/ 883603 w 1275924"/>
            <a:gd name="connsiteY14" fmla="*/ 1450903 h 1504020"/>
            <a:gd name="connsiteX15" fmla="*/ 635402 w 1275924"/>
            <a:gd name="connsiteY15" fmla="*/ 1504020 h 1504020"/>
            <a:gd name="connsiteX16" fmla="*/ 395297 w 1275924"/>
            <a:gd name="connsiteY16" fmla="*/ 1460994 h 1504020"/>
            <a:gd name="connsiteX17" fmla="*/ 197649 w 1275924"/>
            <a:gd name="connsiteY17" fmla="*/ 1309634 h 1504020"/>
            <a:gd name="connsiteX18" fmla="*/ 53481 w 1275924"/>
            <a:gd name="connsiteY18" fmla="*/ 1097730 h 1504020"/>
            <a:gd name="connsiteX19" fmla="*/ 0 w 1275924"/>
            <a:gd name="connsiteY19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945269 w 1275924"/>
            <a:gd name="connsiteY5" fmla="*/ 82871 h 1504020"/>
            <a:gd name="connsiteX6" fmla="*/ 1138821 w 1275924"/>
            <a:gd name="connsiteY6" fmla="*/ 272446 h 1504020"/>
            <a:gd name="connsiteX7" fmla="*/ 1230439 w 1275924"/>
            <a:gd name="connsiteY7" fmla="*/ 455666 h 1504020"/>
            <a:gd name="connsiteX8" fmla="*/ 1274248 w 1275924"/>
            <a:gd name="connsiteY8" fmla="*/ 632413 h 1504020"/>
            <a:gd name="connsiteX9" fmla="*/ 1275924 w 1275924"/>
            <a:gd name="connsiteY9" fmla="*/ 779956 h 1504020"/>
            <a:gd name="connsiteX10" fmla="*/ 1270420 w 1275924"/>
            <a:gd name="connsiteY10" fmla="*/ 878333 h 1504020"/>
            <a:gd name="connsiteX11" fmla="*/ 748987 w 1275924"/>
            <a:gd name="connsiteY11" fmla="*/ 878333 h 1504020"/>
            <a:gd name="connsiteX12" fmla="*/ 748987 w 1275924"/>
            <a:gd name="connsiteY12" fmla="*/ 1337429 h 1504020"/>
            <a:gd name="connsiteX13" fmla="*/ 1036933 w 1275924"/>
            <a:gd name="connsiteY13" fmla="*/ 1337429 h 1504020"/>
            <a:gd name="connsiteX14" fmla="*/ 883603 w 1275924"/>
            <a:gd name="connsiteY14" fmla="*/ 1450903 h 1504020"/>
            <a:gd name="connsiteX15" fmla="*/ 635402 w 1275924"/>
            <a:gd name="connsiteY15" fmla="*/ 1504020 h 1504020"/>
            <a:gd name="connsiteX16" fmla="*/ 395297 w 1275924"/>
            <a:gd name="connsiteY16" fmla="*/ 1460994 h 1504020"/>
            <a:gd name="connsiteX17" fmla="*/ 197649 w 1275924"/>
            <a:gd name="connsiteY17" fmla="*/ 1309634 h 1504020"/>
            <a:gd name="connsiteX18" fmla="*/ 53481 w 1275924"/>
            <a:gd name="connsiteY18" fmla="*/ 1097730 h 1504020"/>
            <a:gd name="connsiteX19" fmla="*/ 0 w 1275924"/>
            <a:gd name="connsiteY19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945269 w 1275924"/>
            <a:gd name="connsiteY5" fmla="*/ 82871 h 1504020"/>
            <a:gd name="connsiteX6" fmla="*/ 1138821 w 1275924"/>
            <a:gd name="connsiteY6" fmla="*/ 272446 h 1504020"/>
            <a:gd name="connsiteX7" fmla="*/ 1230439 w 1275924"/>
            <a:gd name="connsiteY7" fmla="*/ 455666 h 1504020"/>
            <a:gd name="connsiteX8" fmla="*/ 1274248 w 1275924"/>
            <a:gd name="connsiteY8" fmla="*/ 632413 h 1504020"/>
            <a:gd name="connsiteX9" fmla="*/ 1275924 w 1275924"/>
            <a:gd name="connsiteY9" fmla="*/ 779956 h 1504020"/>
            <a:gd name="connsiteX10" fmla="*/ 1270420 w 1275924"/>
            <a:gd name="connsiteY10" fmla="*/ 878333 h 1504020"/>
            <a:gd name="connsiteX11" fmla="*/ 748987 w 1275924"/>
            <a:gd name="connsiteY11" fmla="*/ 878333 h 1504020"/>
            <a:gd name="connsiteX12" fmla="*/ 748987 w 1275924"/>
            <a:gd name="connsiteY12" fmla="*/ 1337429 h 1504020"/>
            <a:gd name="connsiteX13" fmla="*/ 1036933 w 1275924"/>
            <a:gd name="connsiteY13" fmla="*/ 1337429 h 1504020"/>
            <a:gd name="connsiteX14" fmla="*/ 883603 w 1275924"/>
            <a:gd name="connsiteY14" fmla="*/ 1450903 h 1504020"/>
            <a:gd name="connsiteX15" fmla="*/ 635402 w 1275924"/>
            <a:gd name="connsiteY15" fmla="*/ 1504020 h 1504020"/>
            <a:gd name="connsiteX16" fmla="*/ 395297 w 1275924"/>
            <a:gd name="connsiteY16" fmla="*/ 1460994 h 1504020"/>
            <a:gd name="connsiteX17" fmla="*/ 197649 w 1275924"/>
            <a:gd name="connsiteY17" fmla="*/ 1309634 h 1504020"/>
            <a:gd name="connsiteX18" fmla="*/ 53481 w 1275924"/>
            <a:gd name="connsiteY18" fmla="*/ 1097730 h 1504020"/>
            <a:gd name="connsiteX19" fmla="*/ 0 w 1275924"/>
            <a:gd name="connsiteY19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945269 w 1275924"/>
            <a:gd name="connsiteY5" fmla="*/ 82871 h 1504020"/>
            <a:gd name="connsiteX6" fmla="*/ 1138821 w 1275924"/>
            <a:gd name="connsiteY6" fmla="*/ 272446 h 1504020"/>
            <a:gd name="connsiteX7" fmla="*/ 1230439 w 1275924"/>
            <a:gd name="connsiteY7" fmla="*/ 455666 h 1504020"/>
            <a:gd name="connsiteX8" fmla="*/ 1274248 w 1275924"/>
            <a:gd name="connsiteY8" fmla="*/ 632413 h 1504020"/>
            <a:gd name="connsiteX9" fmla="*/ 1275924 w 1275924"/>
            <a:gd name="connsiteY9" fmla="*/ 779956 h 1504020"/>
            <a:gd name="connsiteX10" fmla="*/ 1270420 w 1275924"/>
            <a:gd name="connsiteY10" fmla="*/ 878333 h 1504020"/>
            <a:gd name="connsiteX11" fmla="*/ 748987 w 1275924"/>
            <a:gd name="connsiteY11" fmla="*/ 878333 h 1504020"/>
            <a:gd name="connsiteX12" fmla="*/ 748987 w 1275924"/>
            <a:gd name="connsiteY12" fmla="*/ 1337429 h 1504020"/>
            <a:gd name="connsiteX13" fmla="*/ 1036933 w 1275924"/>
            <a:gd name="connsiteY13" fmla="*/ 1337429 h 1504020"/>
            <a:gd name="connsiteX14" fmla="*/ 883603 w 1275924"/>
            <a:gd name="connsiteY14" fmla="*/ 1450903 h 1504020"/>
            <a:gd name="connsiteX15" fmla="*/ 635402 w 1275924"/>
            <a:gd name="connsiteY15" fmla="*/ 1504020 h 1504020"/>
            <a:gd name="connsiteX16" fmla="*/ 395297 w 1275924"/>
            <a:gd name="connsiteY16" fmla="*/ 1460994 h 1504020"/>
            <a:gd name="connsiteX17" fmla="*/ 197649 w 1275924"/>
            <a:gd name="connsiteY17" fmla="*/ 1309634 h 1504020"/>
            <a:gd name="connsiteX18" fmla="*/ 53481 w 1275924"/>
            <a:gd name="connsiteY18" fmla="*/ 1097730 h 1504020"/>
            <a:gd name="connsiteX19" fmla="*/ 0 w 1275924"/>
            <a:gd name="connsiteY19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898583 w 1275924"/>
            <a:gd name="connsiteY5" fmla="*/ 52375 h 1504020"/>
            <a:gd name="connsiteX6" fmla="*/ 945269 w 1275924"/>
            <a:gd name="connsiteY6" fmla="*/ 82871 h 1504020"/>
            <a:gd name="connsiteX7" fmla="*/ 1138821 w 1275924"/>
            <a:gd name="connsiteY7" fmla="*/ 272446 h 1504020"/>
            <a:gd name="connsiteX8" fmla="*/ 1230439 w 1275924"/>
            <a:gd name="connsiteY8" fmla="*/ 455666 h 1504020"/>
            <a:gd name="connsiteX9" fmla="*/ 1274248 w 1275924"/>
            <a:gd name="connsiteY9" fmla="*/ 632413 h 1504020"/>
            <a:gd name="connsiteX10" fmla="*/ 1275924 w 1275924"/>
            <a:gd name="connsiteY10" fmla="*/ 779956 h 1504020"/>
            <a:gd name="connsiteX11" fmla="*/ 1270420 w 1275924"/>
            <a:gd name="connsiteY11" fmla="*/ 878333 h 1504020"/>
            <a:gd name="connsiteX12" fmla="*/ 748987 w 1275924"/>
            <a:gd name="connsiteY12" fmla="*/ 878333 h 1504020"/>
            <a:gd name="connsiteX13" fmla="*/ 748987 w 1275924"/>
            <a:gd name="connsiteY13" fmla="*/ 1337429 h 1504020"/>
            <a:gd name="connsiteX14" fmla="*/ 1036933 w 1275924"/>
            <a:gd name="connsiteY14" fmla="*/ 1337429 h 1504020"/>
            <a:gd name="connsiteX15" fmla="*/ 883603 w 1275924"/>
            <a:gd name="connsiteY15" fmla="*/ 1450903 h 1504020"/>
            <a:gd name="connsiteX16" fmla="*/ 635402 w 1275924"/>
            <a:gd name="connsiteY16" fmla="*/ 1504020 h 1504020"/>
            <a:gd name="connsiteX17" fmla="*/ 395297 w 1275924"/>
            <a:gd name="connsiteY17" fmla="*/ 1460994 h 1504020"/>
            <a:gd name="connsiteX18" fmla="*/ 197649 w 1275924"/>
            <a:gd name="connsiteY18" fmla="*/ 1309634 h 1504020"/>
            <a:gd name="connsiteX19" fmla="*/ 53481 w 1275924"/>
            <a:gd name="connsiteY19" fmla="*/ 1097730 h 1504020"/>
            <a:gd name="connsiteX20" fmla="*/ 0 w 1275924"/>
            <a:gd name="connsiteY20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898583 w 1275924"/>
            <a:gd name="connsiteY5" fmla="*/ 52375 h 1504020"/>
            <a:gd name="connsiteX6" fmla="*/ 945269 w 1275924"/>
            <a:gd name="connsiteY6" fmla="*/ 82871 h 1504020"/>
            <a:gd name="connsiteX7" fmla="*/ 1138821 w 1275924"/>
            <a:gd name="connsiteY7" fmla="*/ 272446 h 1504020"/>
            <a:gd name="connsiteX8" fmla="*/ 1230439 w 1275924"/>
            <a:gd name="connsiteY8" fmla="*/ 455666 h 1504020"/>
            <a:gd name="connsiteX9" fmla="*/ 1274248 w 1275924"/>
            <a:gd name="connsiteY9" fmla="*/ 632413 h 1504020"/>
            <a:gd name="connsiteX10" fmla="*/ 1275924 w 1275924"/>
            <a:gd name="connsiteY10" fmla="*/ 779956 h 1504020"/>
            <a:gd name="connsiteX11" fmla="*/ 1270420 w 1275924"/>
            <a:gd name="connsiteY11" fmla="*/ 878333 h 1504020"/>
            <a:gd name="connsiteX12" fmla="*/ 748987 w 1275924"/>
            <a:gd name="connsiteY12" fmla="*/ 878333 h 1504020"/>
            <a:gd name="connsiteX13" fmla="*/ 748987 w 1275924"/>
            <a:gd name="connsiteY13" fmla="*/ 1337429 h 1504020"/>
            <a:gd name="connsiteX14" fmla="*/ 1036933 w 1275924"/>
            <a:gd name="connsiteY14" fmla="*/ 1337429 h 1504020"/>
            <a:gd name="connsiteX15" fmla="*/ 883603 w 1275924"/>
            <a:gd name="connsiteY15" fmla="*/ 1450903 h 1504020"/>
            <a:gd name="connsiteX16" fmla="*/ 635402 w 1275924"/>
            <a:gd name="connsiteY16" fmla="*/ 1504020 h 1504020"/>
            <a:gd name="connsiteX17" fmla="*/ 395297 w 1275924"/>
            <a:gd name="connsiteY17" fmla="*/ 1460994 h 1504020"/>
            <a:gd name="connsiteX18" fmla="*/ 197649 w 1275924"/>
            <a:gd name="connsiteY18" fmla="*/ 1309634 h 1504020"/>
            <a:gd name="connsiteX19" fmla="*/ 53481 w 1275924"/>
            <a:gd name="connsiteY19" fmla="*/ 1097730 h 1504020"/>
            <a:gd name="connsiteX20" fmla="*/ 0 w 1275924"/>
            <a:gd name="connsiteY20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898583 w 1275924"/>
            <a:gd name="connsiteY5" fmla="*/ 56019 h 1504020"/>
            <a:gd name="connsiteX6" fmla="*/ 945269 w 1275924"/>
            <a:gd name="connsiteY6" fmla="*/ 82871 h 1504020"/>
            <a:gd name="connsiteX7" fmla="*/ 1138821 w 1275924"/>
            <a:gd name="connsiteY7" fmla="*/ 272446 h 1504020"/>
            <a:gd name="connsiteX8" fmla="*/ 1230439 w 1275924"/>
            <a:gd name="connsiteY8" fmla="*/ 455666 h 1504020"/>
            <a:gd name="connsiteX9" fmla="*/ 1274248 w 1275924"/>
            <a:gd name="connsiteY9" fmla="*/ 632413 h 1504020"/>
            <a:gd name="connsiteX10" fmla="*/ 1275924 w 1275924"/>
            <a:gd name="connsiteY10" fmla="*/ 779956 h 1504020"/>
            <a:gd name="connsiteX11" fmla="*/ 1270420 w 1275924"/>
            <a:gd name="connsiteY11" fmla="*/ 878333 h 1504020"/>
            <a:gd name="connsiteX12" fmla="*/ 748987 w 1275924"/>
            <a:gd name="connsiteY12" fmla="*/ 878333 h 1504020"/>
            <a:gd name="connsiteX13" fmla="*/ 748987 w 1275924"/>
            <a:gd name="connsiteY13" fmla="*/ 1337429 h 1504020"/>
            <a:gd name="connsiteX14" fmla="*/ 1036933 w 1275924"/>
            <a:gd name="connsiteY14" fmla="*/ 1337429 h 1504020"/>
            <a:gd name="connsiteX15" fmla="*/ 883603 w 1275924"/>
            <a:gd name="connsiteY15" fmla="*/ 1450903 h 1504020"/>
            <a:gd name="connsiteX16" fmla="*/ 635402 w 1275924"/>
            <a:gd name="connsiteY16" fmla="*/ 1504020 h 1504020"/>
            <a:gd name="connsiteX17" fmla="*/ 395297 w 1275924"/>
            <a:gd name="connsiteY17" fmla="*/ 1460994 h 1504020"/>
            <a:gd name="connsiteX18" fmla="*/ 197649 w 1275924"/>
            <a:gd name="connsiteY18" fmla="*/ 1309634 h 1504020"/>
            <a:gd name="connsiteX19" fmla="*/ 53481 w 1275924"/>
            <a:gd name="connsiteY19" fmla="*/ 1097730 h 1504020"/>
            <a:gd name="connsiteX20" fmla="*/ 0 w 1275924"/>
            <a:gd name="connsiteY20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898583 w 1275924"/>
            <a:gd name="connsiteY5" fmla="*/ 56019 h 1504020"/>
            <a:gd name="connsiteX6" fmla="*/ 945269 w 1275924"/>
            <a:gd name="connsiteY6" fmla="*/ 82871 h 1504020"/>
            <a:gd name="connsiteX7" fmla="*/ 1138821 w 1275924"/>
            <a:gd name="connsiteY7" fmla="*/ 272446 h 1504020"/>
            <a:gd name="connsiteX8" fmla="*/ 1230439 w 1275924"/>
            <a:gd name="connsiteY8" fmla="*/ 455666 h 1504020"/>
            <a:gd name="connsiteX9" fmla="*/ 1274248 w 1275924"/>
            <a:gd name="connsiteY9" fmla="*/ 632413 h 1504020"/>
            <a:gd name="connsiteX10" fmla="*/ 1275924 w 1275924"/>
            <a:gd name="connsiteY10" fmla="*/ 779956 h 1504020"/>
            <a:gd name="connsiteX11" fmla="*/ 1270420 w 1275924"/>
            <a:gd name="connsiteY11" fmla="*/ 878333 h 1504020"/>
            <a:gd name="connsiteX12" fmla="*/ 748987 w 1275924"/>
            <a:gd name="connsiteY12" fmla="*/ 878333 h 1504020"/>
            <a:gd name="connsiteX13" fmla="*/ 748987 w 1275924"/>
            <a:gd name="connsiteY13" fmla="*/ 1337429 h 1504020"/>
            <a:gd name="connsiteX14" fmla="*/ 1036933 w 1275924"/>
            <a:gd name="connsiteY14" fmla="*/ 1337429 h 1504020"/>
            <a:gd name="connsiteX15" fmla="*/ 883603 w 1275924"/>
            <a:gd name="connsiteY15" fmla="*/ 1450903 h 1504020"/>
            <a:gd name="connsiteX16" fmla="*/ 635402 w 1275924"/>
            <a:gd name="connsiteY16" fmla="*/ 1504020 h 1504020"/>
            <a:gd name="connsiteX17" fmla="*/ 395297 w 1275924"/>
            <a:gd name="connsiteY17" fmla="*/ 1460994 h 1504020"/>
            <a:gd name="connsiteX18" fmla="*/ 197649 w 1275924"/>
            <a:gd name="connsiteY18" fmla="*/ 1309634 h 1504020"/>
            <a:gd name="connsiteX19" fmla="*/ 53481 w 1275924"/>
            <a:gd name="connsiteY19" fmla="*/ 1097730 h 1504020"/>
            <a:gd name="connsiteX20" fmla="*/ 0 w 1275924"/>
            <a:gd name="connsiteY20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898583 w 1275924"/>
            <a:gd name="connsiteY5" fmla="*/ 56019 h 1504020"/>
            <a:gd name="connsiteX6" fmla="*/ 945269 w 1275924"/>
            <a:gd name="connsiteY6" fmla="*/ 82871 h 1504020"/>
            <a:gd name="connsiteX7" fmla="*/ 1137705 w 1275924"/>
            <a:gd name="connsiteY7" fmla="*/ 277304 h 1504020"/>
            <a:gd name="connsiteX8" fmla="*/ 1230439 w 1275924"/>
            <a:gd name="connsiteY8" fmla="*/ 455666 h 1504020"/>
            <a:gd name="connsiteX9" fmla="*/ 1274248 w 1275924"/>
            <a:gd name="connsiteY9" fmla="*/ 632413 h 1504020"/>
            <a:gd name="connsiteX10" fmla="*/ 1275924 w 1275924"/>
            <a:gd name="connsiteY10" fmla="*/ 779956 h 1504020"/>
            <a:gd name="connsiteX11" fmla="*/ 1270420 w 1275924"/>
            <a:gd name="connsiteY11" fmla="*/ 878333 h 1504020"/>
            <a:gd name="connsiteX12" fmla="*/ 748987 w 1275924"/>
            <a:gd name="connsiteY12" fmla="*/ 878333 h 1504020"/>
            <a:gd name="connsiteX13" fmla="*/ 748987 w 1275924"/>
            <a:gd name="connsiteY13" fmla="*/ 1337429 h 1504020"/>
            <a:gd name="connsiteX14" fmla="*/ 1036933 w 1275924"/>
            <a:gd name="connsiteY14" fmla="*/ 1337429 h 1504020"/>
            <a:gd name="connsiteX15" fmla="*/ 883603 w 1275924"/>
            <a:gd name="connsiteY15" fmla="*/ 1450903 h 1504020"/>
            <a:gd name="connsiteX16" fmla="*/ 635402 w 1275924"/>
            <a:gd name="connsiteY16" fmla="*/ 1504020 h 1504020"/>
            <a:gd name="connsiteX17" fmla="*/ 395297 w 1275924"/>
            <a:gd name="connsiteY17" fmla="*/ 1460994 h 1504020"/>
            <a:gd name="connsiteX18" fmla="*/ 197649 w 1275924"/>
            <a:gd name="connsiteY18" fmla="*/ 1309634 h 1504020"/>
            <a:gd name="connsiteX19" fmla="*/ 53481 w 1275924"/>
            <a:gd name="connsiteY19" fmla="*/ 1097730 h 1504020"/>
            <a:gd name="connsiteX20" fmla="*/ 0 w 1275924"/>
            <a:gd name="connsiteY20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898583 w 1275924"/>
            <a:gd name="connsiteY5" fmla="*/ 56019 h 1504020"/>
            <a:gd name="connsiteX6" fmla="*/ 945269 w 1275924"/>
            <a:gd name="connsiteY6" fmla="*/ 82871 h 1504020"/>
            <a:gd name="connsiteX7" fmla="*/ 1137705 w 1275924"/>
            <a:gd name="connsiteY7" fmla="*/ 277304 h 1504020"/>
            <a:gd name="connsiteX8" fmla="*/ 1230439 w 1275924"/>
            <a:gd name="connsiteY8" fmla="*/ 455666 h 1504020"/>
            <a:gd name="connsiteX9" fmla="*/ 1274248 w 1275924"/>
            <a:gd name="connsiteY9" fmla="*/ 632413 h 1504020"/>
            <a:gd name="connsiteX10" fmla="*/ 1275924 w 1275924"/>
            <a:gd name="connsiteY10" fmla="*/ 779956 h 1504020"/>
            <a:gd name="connsiteX11" fmla="*/ 1270420 w 1275924"/>
            <a:gd name="connsiteY11" fmla="*/ 878333 h 1504020"/>
            <a:gd name="connsiteX12" fmla="*/ 748987 w 1275924"/>
            <a:gd name="connsiteY12" fmla="*/ 878333 h 1504020"/>
            <a:gd name="connsiteX13" fmla="*/ 748987 w 1275924"/>
            <a:gd name="connsiteY13" fmla="*/ 1337429 h 1504020"/>
            <a:gd name="connsiteX14" fmla="*/ 1036933 w 1275924"/>
            <a:gd name="connsiteY14" fmla="*/ 1337429 h 1504020"/>
            <a:gd name="connsiteX15" fmla="*/ 883603 w 1275924"/>
            <a:gd name="connsiteY15" fmla="*/ 1450903 h 1504020"/>
            <a:gd name="connsiteX16" fmla="*/ 635402 w 1275924"/>
            <a:gd name="connsiteY16" fmla="*/ 1504020 h 1504020"/>
            <a:gd name="connsiteX17" fmla="*/ 395297 w 1275924"/>
            <a:gd name="connsiteY17" fmla="*/ 1460994 h 1504020"/>
            <a:gd name="connsiteX18" fmla="*/ 197649 w 1275924"/>
            <a:gd name="connsiteY18" fmla="*/ 1309634 h 1504020"/>
            <a:gd name="connsiteX19" fmla="*/ 53481 w 1275924"/>
            <a:gd name="connsiteY19" fmla="*/ 1097730 h 1504020"/>
            <a:gd name="connsiteX20" fmla="*/ 0 w 1275924"/>
            <a:gd name="connsiteY20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898583 w 1275924"/>
            <a:gd name="connsiteY5" fmla="*/ 56019 h 1504020"/>
            <a:gd name="connsiteX6" fmla="*/ 945269 w 1275924"/>
            <a:gd name="connsiteY6" fmla="*/ 82871 h 1504020"/>
            <a:gd name="connsiteX7" fmla="*/ 1137705 w 1275924"/>
            <a:gd name="connsiteY7" fmla="*/ 277304 h 1504020"/>
            <a:gd name="connsiteX8" fmla="*/ 1230439 w 1275924"/>
            <a:gd name="connsiteY8" fmla="*/ 455666 h 1504020"/>
            <a:gd name="connsiteX9" fmla="*/ 1255828 w 1275924"/>
            <a:gd name="connsiteY9" fmla="*/ 544287 h 1504020"/>
            <a:gd name="connsiteX10" fmla="*/ 1274248 w 1275924"/>
            <a:gd name="connsiteY10" fmla="*/ 632413 h 1504020"/>
            <a:gd name="connsiteX11" fmla="*/ 1275924 w 1275924"/>
            <a:gd name="connsiteY11" fmla="*/ 779956 h 1504020"/>
            <a:gd name="connsiteX12" fmla="*/ 1270420 w 1275924"/>
            <a:gd name="connsiteY12" fmla="*/ 878333 h 1504020"/>
            <a:gd name="connsiteX13" fmla="*/ 748987 w 1275924"/>
            <a:gd name="connsiteY13" fmla="*/ 878333 h 1504020"/>
            <a:gd name="connsiteX14" fmla="*/ 748987 w 1275924"/>
            <a:gd name="connsiteY14" fmla="*/ 1337429 h 1504020"/>
            <a:gd name="connsiteX15" fmla="*/ 1036933 w 1275924"/>
            <a:gd name="connsiteY15" fmla="*/ 1337429 h 1504020"/>
            <a:gd name="connsiteX16" fmla="*/ 883603 w 1275924"/>
            <a:gd name="connsiteY16" fmla="*/ 1450903 h 1504020"/>
            <a:gd name="connsiteX17" fmla="*/ 635402 w 1275924"/>
            <a:gd name="connsiteY17" fmla="*/ 1504020 h 1504020"/>
            <a:gd name="connsiteX18" fmla="*/ 395297 w 1275924"/>
            <a:gd name="connsiteY18" fmla="*/ 1460994 h 1504020"/>
            <a:gd name="connsiteX19" fmla="*/ 197649 w 1275924"/>
            <a:gd name="connsiteY19" fmla="*/ 1309634 h 1504020"/>
            <a:gd name="connsiteX20" fmla="*/ 53481 w 1275924"/>
            <a:gd name="connsiteY20" fmla="*/ 1097730 h 1504020"/>
            <a:gd name="connsiteX21" fmla="*/ 0 w 1275924"/>
            <a:gd name="connsiteY21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898583 w 1275924"/>
            <a:gd name="connsiteY5" fmla="*/ 56019 h 1504020"/>
            <a:gd name="connsiteX6" fmla="*/ 945269 w 1275924"/>
            <a:gd name="connsiteY6" fmla="*/ 82871 h 1504020"/>
            <a:gd name="connsiteX7" fmla="*/ 1137705 w 1275924"/>
            <a:gd name="connsiteY7" fmla="*/ 277304 h 1504020"/>
            <a:gd name="connsiteX8" fmla="*/ 1230439 w 1275924"/>
            <a:gd name="connsiteY8" fmla="*/ 455666 h 1504020"/>
            <a:gd name="connsiteX9" fmla="*/ 1255828 w 1275924"/>
            <a:gd name="connsiteY9" fmla="*/ 544287 h 1504020"/>
            <a:gd name="connsiteX10" fmla="*/ 1274248 w 1275924"/>
            <a:gd name="connsiteY10" fmla="*/ 632413 h 1504020"/>
            <a:gd name="connsiteX11" fmla="*/ 1275924 w 1275924"/>
            <a:gd name="connsiteY11" fmla="*/ 779956 h 1504020"/>
            <a:gd name="connsiteX12" fmla="*/ 1270420 w 1275924"/>
            <a:gd name="connsiteY12" fmla="*/ 878333 h 1504020"/>
            <a:gd name="connsiteX13" fmla="*/ 748987 w 1275924"/>
            <a:gd name="connsiteY13" fmla="*/ 878333 h 1504020"/>
            <a:gd name="connsiteX14" fmla="*/ 748987 w 1275924"/>
            <a:gd name="connsiteY14" fmla="*/ 1337429 h 1504020"/>
            <a:gd name="connsiteX15" fmla="*/ 1036933 w 1275924"/>
            <a:gd name="connsiteY15" fmla="*/ 1337429 h 1504020"/>
            <a:gd name="connsiteX16" fmla="*/ 883603 w 1275924"/>
            <a:gd name="connsiteY16" fmla="*/ 1450903 h 1504020"/>
            <a:gd name="connsiteX17" fmla="*/ 635402 w 1275924"/>
            <a:gd name="connsiteY17" fmla="*/ 1504020 h 1504020"/>
            <a:gd name="connsiteX18" fmla="*/ 395297 w 1275924"/>
            <a:gd name="connsiteY18" fmla="*/ 1460994 h 1504020"/>
            <a:gd name="connsiteX19" fmla="*/ 197649 w 1275924"/>
            <a:gd name="connsiteY19" fmla="*/ 1309634 h 1504020"/>
            <a:gd name="connsiteX20" fmla="*/ 53481 w 1275924"/>
            <a:gd name="connsiteY20" fmla="*/ 1097730 h 1504020"/>
            <a:gd name="connsiteX21" fmla="*/ 0 w 1275924"/>
            <a:gd name="connsiteY21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898583 w 1275924"/>
            <a:gd name="connsiteY5" fmla="*/ 56019 h 1504020"/>
            <a:gd name="connsiteX6" fmla="*/ 945269 w 1275924"/>
            <a:gd name="connsiteY6" fmla="*/ 82871 h 1504020"/>
            <a:gd name="connsiteX7" fmla="*/ 1137705 w 1275924"/>
            <a:gd name="connsiteY7" fmla="*/ 277304 h 1504020"/>
            <a:gd name="connsiteX8" fmla="*/ 1230439 w 1275924"/>
            <a:gd name="connsiteY8" fmla="*/ 455666 h 1504020"/>
            <a:gd name="connsiteX9" fmla="*/ 1255828 w 1275924"/>
            <a:gd name="connsiteY9" fmla="*/ 544287 h 1504020"/>
            <a:gd name="connsiteX10" fmla="*/ 1274248 w 1275924"/>
            <a:gd name="connsiteY10" fmla="*/ 632413 h 1504020"/>
            <a:gd name="connsiteX11" fmla="*/ 1275924 w 1275924"/>
            <a:gd name="connsiteY11" fmla="*/ 779956 h 1504020"/>
            <a:gd name="connsiteX12" fmla="*/ 1270420 w 1275924"/>
            <a:gd name="connsiteY12" fmla="*/ 878333 h 1504020"/>
            <a:gd name="connsiteX13" fmla="*/ 748987 w 1275924"/>
            <a:gd name="connsiteY13" fmla="*/ 878333 h 1504020"/>
            <a:gd name="connsiteX14" fmla="*/ 748987 w 1275924"/>
            <a:gd name="connsiteY14" fmla="*/ 1337429 h 1504020"/>
            <a:gd name="connsiteX15" fmla="*/ 1036933 w 1275924"/>
            <a:gd name="connsiteY15" fmla="*/ 1337429 h 1504020"/>
            <a:gd name="connsiteX16" fmla="*/ 883603 w 1275924"/>
            <a:gd name="connsiteY16" fmla="*/ 1450903 h 1504020"/>
            <a:gd name="connsiteX17" fmla="*/ 635402 w 1275924"/>
            <a:gd name="connsiteY17" fmla="*/ 1504020 h 1504020"/>
            <a:gd name="connsiteX18" fmla="*/ 395297 w 1275924"/>
            <a:gd name="connsiteY18" fmla="*/ 1460994 h 1504020"/>
            <a:gd name="connsiteX19" fmla="*/ 197649 w 1275924"/>
            <a:gd name="connsiteY19" fmla="*/ 1309634 h 1504020"/>
            <a:gd name="connsiteX20" fmla="*/ 53481 w 1275924"/>
            <a:gd name="connsiteY20" fmla="*/ 1097730 h 1504020"/>
            <a:gd name="connsiteX21" fmla="*/ 0 w 1275924"/>
            <a:gd name="connsiteY21" fmla="*/ 828570 h 1504020"/>
            <a:gd name="connsiteX0" fmla="*/ 0 w 1276116"/>
            <a:gd name="connsiteY0" fmla="*/ 828570 h 1504020"/>
            <a:gd name="connsiteX1" fmla="*/ 560769 w 1276116"/>
            <a:gd name="connsiteY1" fmla="*/ 638284 h 1504020"/>
            <a:gd name="connsiteX2" fmla="*/ 726451 w 1276116"/>
            <a:gd name="connsiteY2" fmla="*/ 0 h 1504020"/>
            <a:gd name="connsiteX3" fmla="*/ 788061 w 1276116"/>
            <a:gd name="connsiteY3" fmla="*/ 13508 h 1504020"/>
            <a:gd name="connsiteX4" fmla="*/ 843881 w 1276116"/>
            <a:gd name="connsiteY4" fmla="*/ 31727 h 1504020"/>
            <a:gd name="connsiteX5" fmla="*/ 898583 w 1276116"/>
            <a:gd name="connsiteY5" fmla="*/ 56019 h 1504020"/>
            <a:gd name="connsiteX6" fmla="*/ 945269 w 1276116"/>
            <a:gd name="connsiteY6" fmla="*/ 82871 h 1504020"/>
            <a:gd name="connsiteX7" fmla="*/ 1137705 w 1276116"/>
            <a:gd name="connsiteY7" fmla="*/ 277304 h 1504020"/>
            <a:gd name="connsiteX8" fmla="*/ 1230439 w 1276116"/>
            <a:gd name="connsiteY8" fmla="*/ 455666 h 1504020"/>
            <a:gd name="connsiteX9" fmla="*/ 1255828 w 1276116"/>
            <a:gd name="connsiteY9" fmla="*/ 544287 h 1504020"/>
            <a:gd name="connsiteX10" fmla="*/ 1274248 w 1276116"/>
            <a:gd name="connsiteY10" fmla="*/ 632413 h 1504020"/>
            <a:gd name="connsiteX11" fmla="*/ 1274807 w 1276116"/>
            <a:gd name="connsiteY11" fmla="*/ 711902 h 1504020"/>
            <a:gd name="connsiteX12" fmla="*/ 1275924 w 1276116"/>
            <a:gd name="connsiteY12" fmla="*/ 779956 h 1504020"/>
            <a:gd name="connsiteX13" fmla="*/ 1270420 w 1276116"/>
            <a:gd name="connsiteY13" fmla="*/ 878333 h 1504020"/>
            <a:gd name="connsiteX14" fmla="*/ 748987 w 1276116"/>
            <a:gd name="connsiteY14" fmla="*/ 878333 h 1504020"/>
            <a:gd name="connsiteX15" fmla="*/ 748987 w 1276116"/>
            <a:gd name="connsiteY15" fmla="*/ 1337429 h 1504020"/>
            <a:gd name="connsiteX16" fmla="*/ 1036933 w 1276116"/>
            <a:gd name="connsiteY16" fmla="*/ 1337429 h 1504020"/>
            <a:gd name="connsiteX17" fmla="*/ 883603 w 1276116"/>
            <a:gd name="connsiteY17" fmla="*/ 1450903 h 1504020"/>
            <a:gd name="connsiteX18" fmla="*/ 635402 w 1276116"/>
            <a:gd name="connsiteY18" fmla="*/ 1504020 h 1504020"/>
            <a:gd name="connsiteX19" fmla="*/ 395297 w 1276116"/>
            <a:gd name="connsiteY19" fmla="*/ 1460994 h 1504020"/>
            <a:gd name="connsiteX20" fmla="*/ 197649 w 1276116"/>
            <a:gd name="connsiteY20" fmla="*/ 1309634 h 1504020"/>
            <a:gd name="connsiteX21" fmla="*/ 53481 w 1276116"/>
            <a:gd name="connsiteY21" fmla="*/ 1097730 h 1504020"/>
            <a:gd name="connsiteX22" fmla="*/ 0 w 1276116"/>
            <a:gd name="connsiteY22" fmla="*/ 828570 h 1504020"/>
            <a:gd name="connsiteX0" fmla="*/ 0 w 1277340"/>
            <a:gd name="connsiteY0" fmla="*/ 828570 h 1504020"/>
            <a:gd name="connsiteX1" fmla="*/ 560769 w 1277340"/>
            <a:gd name="connsiteY1" fmla="*/ 638284 h 1504020"/>
            <a:gd name="connsiteX2" fmla="*/ 726451 w 1277340"/>
            <a:gd name="connsiteY2" fmla="*/ 0 h 1504020"/>
            <a:gd name="connsiteX3" fmla="*/ 788061 w 1277340"/>
            <a:gd name="connsiteY3" fmla="*/ 13508 h 1504020"/>
            <a:gd name="connsiteX4" fmla="*/ 843881 w 1277340"/>
            <a:gd name="connsiteY4" fmla="*/ 31727 h 1504020"/>
            <a:gd name="connsiteX5" fmla="*/ 898583 w 1277340"/>
            <a:gd name="connsiteY5" fmla="*/ 56019 h 1504020"/>
            <a:gd name="connsiteX6" fmla="*/ 945269 w 1277340"/>
            <a:gd name="connsiteY6" fmla="*/ 82871 h 1504020"/>
            <a:gd name="connsiteX7" fmla="*/ 1137705 w 1277340"/>
            <a:gd name="connsiteY7" fmla="*/ 277304 h 1504020"/>
            <a:gd name="connsiteX8" fmla="*/ 1230439 w 1277340"/>
            <a:gd name="connsiteY8" fmla="*/ 455666 h 1504020"/>
            <a:gd name="connsiteX9" fmla="*/ 1255828 w 1277340"/>
            <a:gd name="connsiteY9" fmla="*/ 544287 h 1504020"/>
            <a:gd name="connsiteX10" fmla="*/ 1274248 w 1277340"/>
            <a:gd name="connsiteY10" fmla="*/ 632413 h 1504020"/>
            <a:gd name="connsiteX11" fmla="*/ 1274807 w 1277340"/>
            <a:gd name="connsiteY11" fmla="*/ 711902 h 1504020"/>
            <a:gd name="connsiteX12" fmla="*/ 1275924 w 1277340"/>
            <a:gd name="connsiteY12" fmla="*/ 779956 h 1504020"/>
            <a:gd name="connsiteX13" fmla="*/ 1270420 w 1277340"/>
            <a:gd name="connsiteY13" fmla="*/ 878333 h 1504020"/>
            <a:gd name="connsiteX14" fmla="*/ 748987 w 1277340"/>
            <a:gd name="connsiteY14" fmla="*/ 878333 h 1504020"/>
            <a:gd name="connsiteX15" fmla="*/ 748987 w 1277340"/>
            <a:gd name="connsiteY15" fmla="*/ 1337429 h 1504020"/>
            <a:gd name="connsiteX16" fmla="*/ 1036933 w 1277340"/>
            <a:gd name="connsiteY16" fmla="*/ 1337429 h 1504020"/>
            <a:gd name="connsiteX17" fmla="*/ 883603 w 1277340"/>
            <a:gd name="connsiteY17" fmla="*/ 1450903 h 1504020"/>
            <a:gd name="connsiteX18" fmla="*/ 635402 w 1277340"/>
            <a:gd name="connsiteY18" fmla="*/ 1504020 h 1504020"/>
            <a:gd name="connsiteX19" fmla="*/ 395297 w 1277340"/>
            <a:gd name="connsiteY19" fmla="*/ 1460994 h 1504020"/>
            <a:gd name="connsiteX20" fmla="*/ 197649 w 1277340"/>
            <a:gd name="connsiteY20" fmla="*/ 1309634 h 1504020"/>
            <a:gd name="connsiteX21" fmla="*/ 53481 w 1277340"/>
            <a:gd name="connsiteY21" fmla="*/ 1097730 h 1504020"/>
            <a:gd name="connsiteX22" fmla="*/ 0 w 1277340"/>
            <a:gd name="connsiteY22" fmla="*/ 828570 h 1504020"/>
            <a:gd name="connsiteX0" fmla="*/ 0 w 1276116"/>
            <a:gd name="connsiteY0" fmla="*/ 828570 h 1504020"/>
            <a:gd name="connsiteX1" fmla="*/ 560769 w 1276116"/>
            <a:gd name="connsiteY1" fmla="*/ 638284 h 1504020"/>
            <a:gd name="connsiteX2" fmla="*/ 726451 w 1276116"/>
            <a:gd name="connsiteY2" fmla="*/ 0 h 1504020"/>
            <a:gd name="connsiteX3" fmla="*/ 788061 w 1276116"/>
            <a:gd name="connsiteY3" fmla="*/ 13508 h 1504020"/>
            <a:gd name="connsiteX4" fmla="*/ 843881 w 1276116"/>
            <a:gd name="connsiteY4" fmla="*/ 31727 h 1504020"/>
            <a:gd name="connsiteX5" fmla="*/ 898583 w 1276116"/>
            <a:gd name="connsiteY5" fmla="*/ 56019 h 1504020"/>
            <a:gd name="connsiteX6" fmla="*/ 945269 w 1276116"/>
            <a:gd name="connsiteY6" fmla="*/ 82871 h 1504020"/>
            <a:gd name="connsiteX7" fmla="*/ 1137705 w 1276116"/>
            <a:gd name="connsiteY7" fmla="*/ 277304 h 1504020"/>
            <a:gd name="connsiteX8" fmla="*/ 1230439 w 1276116"/>
            <a:gd name="connsiteY8" fmla="*/ 455666 h 1504020"/>
            <a:gd name="connsiteX9" fmla="*/ 1255828 w 1276116"/>
            <a:gd name="connsiteY9" fmla="*/ 544287 h 1504020"/>
            <a:gd name="connsiteX10" fmla="*/ 1274248 w 1276116"/>
            <a:gd name="connsiteY10" fmla="*/ 632413 h 1504020"/>
            <a:gd name="connsiteX11" fmla="*/ 1274807 w 1276116"/>
            <a:gd name="connsiteY11" fmla="*/ 711902 h 1504020"/>
            <a:gd name="connsiteX12" fmla="*/ 1275924 w 1276116"/>
            <a:gd name="connsiteY12" fmla="*/ 779956 h 1504020"/>
            <a:gd name="connsiteX13" fmla="*/ 1270420 w 1276116"/>
            <a:gd name="connsiteY13" fmla="*/ 878333 h 1504020"/>
            <a:gd name="connsiteX14" fmla="*/ 748987 w 1276116"/>
            <a:gd name="connsiteY14" fmla="*/ 878333 h 1504020"/>
            <a:gd name="connsiteX15" fmla="*/ 748987 w 1276116"/>
            <a:gd name="connsiteY15" fmla="*/ 1337429 h 1504020"/>
            <a:gd name="connsiteX16" fmla="*/ 1036933 w 1276116"/>
            <a:gd name="connsiteY16" fmla="*/ 1337429 h 1504020"/>
            <a:gd name="connsiteX17" fmla="*/ 883603 w 1276116"/>
            <a:gd name="connsiteY17" fmla="*/ 1450903 h 1504020"/>
            <a:gd name="connsiteX18" fmla="*/ 635402 w 1276116"/>
            <a:gd name="connsiteY18" fmla="*/ 1504020 h 1504020"/>
            <a:gd name="connsiteX19" fmla="*/ 395297 w 1276116"/>
            <a:gd name="connsiteY19" fmla="*/ 1460994 h 1504020"/>
            <a:gd name="connsiteX20" fmla="*/ 197649 w 1276116"/>
            <a:gd name="connsiteY20" fmla="*/ 1309634 h 1504020"/>
            <a:gd name="connsiteX21" fmla="*/ 53481 w 1276116"/>
            <a:gd name="connsiteY21" fmla="*/ 1097730 h 1504020"/>
            <a:gd name="connsiteX22" fmla="*/ 0 w 1276116"/>
            <a:gd name="connsiteY22" fmla="*/ 828570 h 1504020"/>
            <a:gd name="connsiteX0" fmla="*/ 0 w 1279347"/>
            <a:gd name="connsiteY0" fmla="*/ 828570 h 1504020"/>
            <a:gd name="connsiteX1" fmla="*/ 560769 w 1279347"/>
            <a:gd name="connsiteY1" fmla="*/ 638284 h 1504020"/>
            <a:gd name="connsiteX2" fmla="*/ 726451 w 1279347"/>
            <a:gd name="connsiteY2" fmla="*/ 0 h 1504020"/>
            <a:gd name="connsiteX3" fmla="*/ 788061 w 1279347"/>
            <a:gd name="connsiteY3" fmla="*/ 13508 h 1504020"/>
            <a:gd name="connsiteX4" fmla="*/ 843881 w 1279347"/>
            <a:gd name="connsiteY4" fmla="*/ 31727 h 1504020"/>
            <a:gd name="connsiteX5" fmla="*/ 898583 w 1279347"/>
            <a:gd name="connsiteY5" fmla="*/ 56019 h 1504020"/>
            <a:gd name="connsiteX6" fmla="*/ 945269 w 1279347"/>
            <a:gd name="connsiteY6" fmla="*/ 82871 h 1504020"/>
            <a:gd name="connsiteX7" fmla="*/ 1137705 w 1279347"/>
            <a:gd name="connsiteY7" fmla="*/ 277304 h 1504020"/>
            <a:gd name="connsiteX8" fmla="*/ 1230439 w 1279347"/>
            <a:gd name="connsiteY8" fmla="*/ 455666 h 1504020"/>
            <a:gd name="connsiteX9" fmla="*/ 1255828 w 1279347"/>
            <a:gd name="connsiteY9" fmla="*/ 544287 h 1504020"/>
            <a:gd name="connsiteX10" fmla="*/ 1274248 w 1279347"/>
            <a:gd name="connsiteY10" fmla="*/ 632413 h 1504020"/>
            <a:gd name="connsiteX11" fmla="*/ 1274807 w 1279347"/>
            <a:gd name="connsiteY11" fmla="*/ 711902 h 1504020"/>
            <a:gd name="connsiteX12" fmla="*/ 1279273 w 1279347"/>
            <a:gd name="connsiteY12" fmla="*/ 779956 h 1504020"/>
            <a:gd name="connsiteX13" fmla="*/ 1270420 w 1279347"/>
            <a:gd name="connsiteY13" fmla="*/ 878333 h 1504020"/>
            <a:gd name="connsiteX14" fmla="*/ 748987 w 1279347"/>
            <a:gd name="connsiteY14" fmla="*/ 878333 h 1504020"/>
            <a:gd name="connsiteX15" fmla="*/ 748987 w 1279347"/>
            <a:gd name="connsiteY15" fmla="*/ 1337429 h 1504020"/>
            <a:gd name="connsiteX16" fmla="*/ 1036933 w 1279347"/>
            <a:gd name="connsiteY16" fmla="*/ 1337429 h 1504020"/>
            <a:gd name="connsiteX17" fmla="*/ 883603 w 1279347"/>
            <a:gd name="connsiteY17" fmla="*/ 1450903 h 1504020"/>
            <a:gd name="connsiteX18" fmla="*/ 635402 w 1279347"/>
            <a:gd name="connsiteY18" fmla="*/ 1504020 h 1504020"/>
            <a:gd name="connsiteX19" fmla="*/ 395297 w 1279347"/>
            <a:gd name="connsiteY19" fmla="*/ 1460994 h 1504020"/>
            <a:gd name="connsiteX20" fmla="*/ 197649 w 1279347"/>
            <a:gd name="connsiteY20" fmla="*/ 1309634 h 1504020"/>
            <a:gd name="connsiteX21" fmla="*/ 53481 w 1279347"/>
            <a:gd name="connsiteY21" fmla="*/ 1097730 h 1504020"/>
            <a:gd name="connsiteX22" fmla="*/ 0 w 1279347"/>
            <a:gd name="connsiteY22" fmla="*/ 828570 h 1504020"/>
            <a:gd name="connsiteX0" fmla="*/ 0 w 1279465"/>
            <a:gd name="connsiteY0" fmla="*/ 828570 h 1504020"/>
            <a:gd name="connsiteX1" fmla="*/ 560769 w 1279465"/>
            <a:gd name="connsiteY1" fmla="*/ 638284 h 1504020"/>
            <a:gd name="connsiteX2" fmla="*/ 726451 w 1279465"/>
            <a:gd name="connsiteY2" fmla="*/ 0 h 1504020"/>
            <a:gd name="connsiteX3" fmla="*/ 788061 w 1279465"/>
            <a:gd name="connsiteY3" fmla="*/ 13508 h 1504020"/>
            <a:gd name="connsiteX4" fmla="*/ 843881 w 1279465"/>
            <a:gd name="connsiteY4" fmla="*/ 31727 h 1504020"/>
            <a:gd name="connsiteX5" fmla="*/ 898583 w 1279465"/>
            <a:gd name="connsiteY5" fmla="*/ 56019 h 1504020"/>
            <a:gd name="connsiteX6" fmla="*/ 945269 w 1279465"/>
            <a:gd name="connsiteY6" fmla="*/ 82871 h 1504020"/>
            <a:gd name="connsiteX7" fmla="*/ 1137705 w 1279465"/>
            <a:gd name="connsiteY7" fmla="*/ 277304 h 1504020"/>
            <a:gd name="connsiteX8" fmla="*/ 1230439 w 1279465"/>
            <a:gd name="connsiteY8" fmla="*/ 455666 h 1504020"/>
            <a:gd name="connsiteX9" fmla="*/ 1255828 w 1279465"/>
            <a:gd name="connsiteY9" fmla="*/ 544287 h 1504020"/>
            <a:gd name="connsiteX10" fmla="*/ 1274248 w 1279465"/>
            <a:gd name="connsiteY10" fmla="*/ 632413 h 1504020"/>
            <a:gd name="connsiteX11" fmla="*/ 1278156 w 1279465"/>
            <a:gd name="connsiteY11" fmla="*/ 713117 h 1504020"/>
            <a:gd name="connsiteX12" fmla="*/ 1279273 w 1279465"/>
            <a:gd name="connsiteY12" fmla="*/ 779956 h 1504020"/>
            <a:gd name="connsiteX13" fmla="*/ 1270420 w 1279465"/>
            <a:gd name="connsiteY13" fmla="*/ 878333 h 1504020"/>
            <a:gd name="connsiteX14" fmla="*/ 748987 w 1279465"/>
            <a:gd name="connsiteY14" fmla="*/ 878333 h 1504020"/>
            <a:gd name="connsiteX15" fmla="*/ 748987 w 1279465"/>
            <a:gd name="connsiteY15" fmla="*/ 1337429 h 1504020"/>
            <a:gd name="connsiteX16" fmla="*/ 1036933 w 1279465"/>
            <a:gd name="connsiteY16" fmla="*/ 1337429 h 1504020"/>
            <a:gd name="connsiteX17" fmla="*/ 883603 w 1279465"/>
            <a:gd name="connsiteY17" fmla="*/ 1450903 h 1504020"/>
            <a:gd name="connsiteX18" fmla="*/ 635402 w 1279465"/>
            <a:gd name="connsiteY18" fmla="*/ 1504020 h 1504020"/>
            <a:gd name="connsiteX19" fmla="*/ 395297 w 1279465"/>
            <a:gd name="connsiteY19" fmla="*/ 1460994 h 1504020"/>
            <a:gd name="connsiteX20" fmla="*/ 197649 w 1279465"/>
            <a:gd name="connsiteY20" fmla="*/ 1309634 h 1504020"/>
            <a:gd name="connsiteX21" fmla="*/ 53481 w 1279465"/>
            <a:gd name="connsiteY21" fmla="*/ 1097730 h 1504020"/>
            <a:gd name="connsiteX22" fmla="*/ 0 w 1279465"/>
            <a:gd name="connsiteY22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4248 w 1279273"/>
            <a:gd name="connsiteY10" fmla="*/ 632413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883603 w 1279273"/>
            <a:gd name="connsiteY17" fmla="*/ 1450903 h 1504020"/>
            <a:gd name="connsiteX18" fmla="*/ 635402 w 1279273"/>
            <a:gd name="connsiteY18" fmla="*/ 1504020 h 1504020"/>
            <a:gd name="connsiteX19" fmla="*/ 395297 w 1279273"/>
            <a:gd name="connsiteY19" fmla="*/ 1460994 h 1504020"/>
            <a:gd name="connsiteX20" fmla="*/ 197649 w 1279273"/>
            <a:gd name="connsiteY20" fmla="*/ 1309634 h 1504020"/>
            <a:gd name="connsiteX21" fmla="*/ 53481 w 1279273"/>
            <a:gd name="connsiteY21" fmla="*/ 1097730 h 1504020"/>
            <a:gd name="connsiteX22" fmla="*/ 0 w 1279273"/>
            <a:gd name="connsiteY22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4248 w 1279273"/>
            <a:gd name="connsiteY10" fmla="*/ 632413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883603 w 1279273"/>
            <a:gd name="connsiteY17" fmla="*/ 1450903 h 1504020"/>
            <a:gd name="connsiteX18" fmla="*/ 635402 w 1279273"/>
            <a:gd name="connsiteY18" fmla="*/ 1504020 h 1504020"/>
            <a:gd name="connsiteX19" fmla="*/ 395297 w 1279273"/>
            <a:gd name="connsiteY19" fmla="*/ 1460994 h 1504020"/>
            <a:gd name="connsiteX20" fmla="*/ 197649 w 1279273"/>
            <a:gd name="connsiteY20" fmla="*/ 1309634 h 1504020"/>
            <a:gd name="connsiteX21" fmla="*/ 53481 w 1279273"/>
            <a:gd name="connsiteY21" fmla="*/ 1097730 h 1504020"/>
            <a:gd name="connsiteX22" fmla="*/ 0 w 1279273"/>
            <a:gd name="connsiteY22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883603 w 1279273"/>
            <a:gd name="connsiteY17" fmla="*/ 1450903 h 1504020"/>
            <a:gd name="connsiteX18" fmla="*/ 635402 w 1279273"/>
            <a:gd name="connsiteY18" fmla="*/ 1504020 h 1504020"/>
            <a:gd name="connsiteX19" fmla="*/ 395297 w 1279273"/>
            <a:gd name="connsiteY19" fmla="*/ 1460994 h 1504020"/>
            <a:gd name="connsiteX20" fmla="*/ 197649 w 1279273"/>
            <a:gd name="connsiteY20" fmla="*/ 1309634 h 1504020"/>
            <a:gd name="connsiteX21" fmla="*/ 53481 w 1279273"/>
            <a:gd name="connsiteY21" fmla="*/ 1097730 h 1504020"/>
            <a:gd name="connsiteX22" fmla="*/ 0 w 1279273"/>
            <a:gd name="connsiteY22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67799 w 1279273"/>
            <a:gd name="connsiteY17" fmla="*/ 1388434 h 1504020"/>
            <a:gd name="connsiteX18" fmla="*/ 883603 w 1279273"/>
            <a:gd name="connsiteY18" fmla="*/ 1450903 h 1504020"/>
            <a:gd name="connsiteX19" fmla="*/ 635402 w 1279273"/>
            <a:gd name="connsiteY19" fmla="*/ 1504020 h 1504020"/>
            <a:gd name="connsiteX20" fmla="*/ 395297 w 1279273"/>
            <a:gd name="connsiteY20" fmla="*/ 1460994 h 1504020"/>
            <a:gd name="connsiteX21" fmla="*/ 197649 w 1279273"/>
            <a:gd name="connsiteY21" fmla="*/ 1309634 h 1504020"/>
            <a:gd name="connsiteX22" fmla="*/ 53481 w 1279273"/>
            <a:gd name="connsiteY22" fmla="*/ 1097730 h 1504020"/>
            <a:gd name="connsiteX23" fmla="*/ 0 w 1279273"/>
            <a:gd name="connsiteY23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3603 w 1279273"/>
            <a:gd name="connsiteY18" fmla="*/ 1450903 h 1504020"/>
            <a:gd name="connsiteX19" fmla="*/ 635402 w 1279273"/>
            <a:gd name="connsiteY19" fmla="*/ 1504020 h 1504020"/>
            <a:gd name="connsiteX20" fmla="*/ 395297 w 1279273"/>
            <a:gd name="connsiteY20" fmla="*/ 1460994 h 1504020"/>
            <a:gd name="connsiteX21" fmla="*/ 197649 w 1279273"/>
            <a:gd name="connsiteY21" fmla="*/ 1309634 h 1504020"/>
            <a:gd name="connsiteX22" fmla="*/ 53481 w 1279273"/>
            <a:gd name="connsiteY22" fmla="*/ 1097730 h 1504020"/>
            <a:gd name="connsiteX23" fmla="*/ 0 w 1279273"/>
            <a:gd name="connsiteY23" fmla="*/ 828570 h 1504020"/>
            <a:gd name="connsiteX0" fmla="*/ 0 w 1279273"/>
            <a:gd name="connsiteY0" fmla="*/ 828570 h 1504360"/>
            <a:gd name="connsiteX1" fmla="*/ 560769 w 1279273"/>
            <a:gd name="connsiteY1" fmla="*/ 638284 h 1504360"/>
            <a:gd name="connsiteX2" fmla="*/ 726451 w 1279273"/>
            <a:gd name="connsiteY2" fmla="*/ 0 h 1504360"/>
            <a:gd name="connsiteX3" fmla="*/ 788061 w 1279273"/>
            <a:gd name="connsiteY3" fmla="*/ 13508 h 1504360"/>
            <a:gd name="connsiteX4" fmla="*/ 843881 w 1279273"/>
            <a:gd name="connsiteY4" fmla="*/ 31727 h 1504360"/>
            <a:gd name="connsiteX5" fmla="*/ 898583 w 1279273"/>
            <a:gd name="connsiteY5" fmla="*/ 56019 h 1504360"/>
            <a:gd name="connsiteX6" fmla="*/ 945269 w 1279273"/>
            <a:gd name="connsiteY6" fmla="*/ 82871 h 1504360"/>
            <a:gd name="connsiteX7" fmla="*/ 1137705 w 1279273"/>
            <a:gd name="connsiteY7" fmla="*/ 277304 h 1504360"/>
            <a:gd name="connsiteX8" fmla="*/ 1230439 w 1279273"/>
            <a:gd name="connsiteY8" fmla="*/ 455666 h 1504360"/>
            <a:gd name="connsiteX9" fmla="*/ 1255828 w 1279273"/>
            <a:gd name="connsiteY9" fmla="*/ 544287 h 1504360"/>
            <a:gd name="connsiteX10" fmla="*/ 1273132 w 1279273"/>
            <a:gd name="connsiteY10" fmla="*/ 633628 h 1504360"/>
            <a:gd name="connsiteX11" fmla="*/ 1278156 w 1279273"/>
            <a:gd name="connsiteY11" fmla="*/ 713117 h 1504360"/>
            <a:gd name="connsiteX12" fmla="*/ 1279273 w 1279273"/>
            <a:gd name="connsiteY12" fmla="*/ 779956 h 1504360"/>
            <a:gd name="connsiteX13" fmla="*/ 1270420 w 1279273"/>
            <a:gd name="connsiteY13" fmla="*/ 878333 h 1504360"/>
            <a:gd name="connsiteX14" fmla="*/ 748987 w 1279273"/>
            <a:gd name="connsiteY14" fmla="*/ 878333 h 1504360"/>
            <a:gd name="connsiteX15" fmla="*/ 748987 w 1279273"/>
            <a:gd name="connsiteY15" fmla="*/ 1337429 h 1504360"/>
            <a:gd name="connsiteX16" fmla="*/ 1036933 w 1279273"/>
            <a:gd name="connsiteY16" fmla="*/ 1337429 h 1504360"/>
            <a:gd name="connsiteX17" fmla="*/ 970032 w 1279273"/>
            <a:gd name="connsiteY17" fmla="*/ 1392078 h 1504360"/>
            <a:gd name="connsiteX18" fmla="*/ 883603 w 1279273"/>
            <a:gd name="connsiteY18" fmla="*/ 1450903 h 1504360"/>
            <a:gd name="connsiteX19" fmla="*/ 774663 w 1279273"/>
            <a:gd name="connsiteY19" fmla="*/ 1479529 h 1504360"/>
            <a:gd name="connsiteX20" fmla="*/ 635402 w 1279273"/>
            <a:gd name="connsiteY20" fmla="*/ 1504020 h 1504360"/>
            <a:gd name="connsiteX21" fmla="*/ 395297 w 1279273"/>
            <a:gd name="connsiteY21" fmla="*/ 1460994 h 1504360"/>
            <a:gd name="connsiteX22" fmla="*/ 197649 w 1279273"/>
            <a:gd name="connsiteY22" fmla="*/ 1309634 h 1504360"/>
            <a:gd name="connsiteX23" fmla="*/ 53481 w 1279273"/>
            <a:gd name="connsiteY23" fmla="*/ 1097730 h 1504360"/>
            <a:gd name="connsiteX24" fmla="*/ 0 w 1279273"/>
            <a:gd name="connsiteY24" fmla="*/ 828570 h 1504360"/>
            <a:gd name="connsiteX0" fmla="*/ 0 w 1279273"/>
            <a:gd name="connsiteY0" fmla="*/ 828570 h 1504573"/>
            <a:gd name="connsiteX1" fmla="*/ 560769 w 1279273"/>
            <a:gd name="connsiteY1" fmla="*/ 638284 h 1504573"/>
            <a:gd name="connsiteX2" fmla="*/ 726451 w 1279273"/>
            <a:gd name="connsiteY2" fmla="*/ 0 h 1504573"/>
            <a:gd name="connsiteX3" fmla="*/ 788061 w 1279273"/>
            <a:gd name="connsiteY3" fmla="*/ 13508 h 1504573"/>
            <a:gd name="connsiteX4" fmla="*/ 843881 w 1279273"/>
            <a:gd name="connsiteY4" fmla="*/ 31727 h 1504573"/>
            <a:gd name="connsiteX5" fmla="*/ 898583 w 1279273"/>
            <a:gd name="connsiteY5" fmla="*/ 56019 h 1504573"/>
            <a:gd name="connsiteX6" fmla="*/ 945269 w 1279273"/>
            <a:gd name="connsiteY6" fmla="*/ 82871 h 1504573"/>
            <a:gd name="connsiteX7" fmla="*/ 1137705 w 1279273"/>
            <a:gd name="connsiteY7" fmla="*/ 277304 h 1504573"/>
            <a:gd name="connsiteX8" fmla="*/ 1230439 w 1279273"/>
            <a:gd name="connsiteY8" fmla="*/ 455666 h 1504573"/>
            <a:gd name="connsiteX9" fmla="*/ 1255828 w 1279273"/>
            <a:gd name="connsiteY9" fmla="*/ 544287 h 1504573"/>
            <a:gd name="connsiteX10" fmla="*/ 1273132 w 1279273"/>
            <a:gd name="connsiteY10" fmla="*/ 633628 h 1504573"/>
            <a:gd name="connsiteX11" fmla="*/ 1278156 w 1279273"/>
            <a:gd name="connsiteY11" fmla="*/ 713117 h 1504573"/>
            <a:gd name="connsiteX12" fmla="*/ 1279273 w 1279273"/>
            <a:gd name="connsiteY12" fmla="*/ 779956 h 1504573"/>
            <a:gd name="connsiteX13" fmla="*/ 1270420 w 1279273"/>
            <a:gd name="connsiteY13" fmla="*/ 878333 h 1504573"/>
            <a:gd name="connsiteX14" fmla="*/ 748987 w 1279273"/>
            <a:gd name="connsiteY14" fmla="*/ 878333 h 1504573"/>
            <a:gd name="connsiteX15" fmla="*/ 748987 w 1279273"/>
            <a:gd name="connsiteY15" fmla="*/ 1337429 h 1504573"/>
            <a:gd name="connsiteX16" fmla="*/ 1036933 w 1279273"/>
            <a:gd name="connsiteY16" fmla="*/ 1337429 h 1504573"/>
            <a:gd name="connsiteX17" fmla="*/ 970032 w 1279273"/>
            <a:gd name="connsiteY17" fmla="*/ 1392078 h 1504573"/>
            <a:gd name="connsiteX18" fmla="*/ 883603 w 1279273"/>
            <a:gd name="connsiteY18" fmla="*/ 1450903 h 1504573"/>
            <a:gd name="connsiteX19" fmla="*/ 775779 w 1279273"/>
            <a:gd name="connsiteY19" fmla="*/ 1483173 h 1504573"/>
            <a:gd name="connsiteX20" fmla="*/ 635402 w 1279273"/>
            <a:gd name="connsiteY20" fmla="*/ 1504020 h 1504573"/>
            <a:gd name="connsiteX21" fmla="*/ 395297 w 1279273"/>
            <a:gd name="connsiteY21" fmla="*/ 1460994 h 1504573"/>
            <a:gd name="connsiteX22" fmla="*/ 197649 w 1279273"/>
            <a:gd name="connsiteY22" fmla="*/ 1309634 h 1504573"/>
            <a:gd name="connsiteX23" fmla="*/ 53481 w 1279273"/>
            <a:gd name="connsiteY23" fmla="*/ 1097730 h 1504573"/>
            <a:gd name="connsiteX24" fmla="*/ 0 w 1279273"/>
            <a:gd name="connsiteY24" fmla="*/ 828570 h 1504573"/>
            <a:gd name="connsiteX0" fmla="*/ 0 w 1279273"/>
            <a:gd name="connsiteY0" fmla="*/ 828570 h 1504573"/>
            <a:gd name="connsiteX1" fmla="*/ 560769 w 1279273"/>
            <a:gd name="connsiteY1" fmla="*/ 638284 h 1504573"/>
            <a:gd name="connsiteX2" fmla="*/ 726451 w 1279273"/>
            <a:gd name="connsiteY2" fmla="*/ 0 h 1504573"/>
            <a:gd name="connsiteX3" fmla="*/ 788061 w 1279273"/>
            <a:gd name="connsiteY3" fmla="*/ 13508 h 1504573"/>
            <a:gd name="connsiteX4" fmla="*/ 843881 w 1279273"/>
            <a:gd name="connsiteY4" fmla="*/ 31727 h 1504573"/>
            <a:gd name="connsiteX5" fmla="*/ 898583 w 1279273"/>
            <a:gd name="connsiteY5" fmla="*/ 56019 h 1504573"/>
            <a:gd name="connsiteX6" fmla="*/ 945269 w 1279273"/>
            <a:gd name="connsiteY6" fmla="*/ 82871 h 1504573"/>
            <a:gd name="connsiteX7" fmla="*/ 1137705 w 1279273"/>
            <a:gd name="connsiteY7" fmla="*/ 277304 h 1504573"/>
            <a:gd name="connsiteX8" fmla="*/ 1230439 w 1279273"/>
            <a:gd name="connsiteY8" fmla="*/ 455666 h 1504573"/>
            <a:gd name="connsiteX9" fmla="*/ 1255828 w 1279273"/>
            <a:gd name="connsiteY9" fmla="*/ 544287 h 1504573"/>
            <a:gd name="connsiteX10" fmla="*/ 1273132 w 1279273"/>
            <a:gd name="connsiteY10" fmla="*/ 633628 h 1504573"/>
            <a:gd name="connsiteX11" fmla="*/ 1278156 w 1279273"/>
            <a:gd name="connsiteY11" fmla="*/ 713117 h 1504573"/>
            <a:gd name="connsiteX12" fmla="*/ 1279273 w 1279273"/>
            <a:gd name="connsiteY12" fmla="*/ 779956 h 1504573"/>
            <a:gd name="connsiteX13" fmla="*/ 1270420 w 1279273"/>
            <a:gd name="connsiteY13" fmla="*/ 878333 h 1504573"/>
            <a:gd name="connsiteX14" fmla="*/ 748987 w 1279273"/>
            <a:gd name="connsiteY14" fmla="*/ 878333 h 1504573"/>
            <a:gd name="connsiteX15" fmla="*/ 748987 w 1279273"/>
            <a:gd name="connsiteY15" fmla="*/ 1337429 h 1504573"/>
            <a:gd name="connsiteX16" fmla="*/ 1036933 w 1279273"/>
            <a:gd name="connsiteY16" fmla="*/ 1337429 h 1504573"/>
            <a:gd name="connsiteX17" fmla="*/ 970032 w 1279273"/>
            <a:gd name="connsiteY17" fmla="*/ 1392078 h 1504573"/>
            <a:gd name="connsiteX18" fmla="*/ 882487 w 1279273"/>
            <a:gd name="connsiteY18" fmla="*/ 1446045 h 1504573"/>
            <a:gd name="connsiteX19" fmla="*/ 775779 w 1279273"/>
            <a:gd name="connsiteY19" fmla="*/ 1483173 h 1504573"/>
            <a:gd name="connsiteX20" fmla="*/ 635402 w 1279273"/>
            <a:gd name="connsiteY20" fmla="*/ 1504020 h 1504573"/>
            <a:gd name="connsiteX21" fmla="*/ 395297 w 1279273"/>
            <a:gd name="connsiteY21" fmla="*/ 1460994 h 1504573"/>
            <a:gd name="connsiteX22" fmla="*/ 197649 w 1279273"/>
            <a:gd name="connsiteY22" fmla="*/ 1309634 h 1504573"/>
            <a:gd name="connsiteX23" fmla="*/ 53481 w 1279273"/>
            <a:gd name="connsiteY23" fmla="*/ 1097730 h 1504573"/>
            <a:gd name="connsiteX24" fmla="*/ 0 w 1279273"/>
            <a:gd name="connsiteY24" fmla="*/ 828570 h 1504573"/>
            <a:gd name="connsiteX0" fmla="*/ 0 w 1279273"/>
            <a:gd name="connsiteY0" fmla="*/ 828570 h 1504573"/>
            <a:gd name="connsiteX1" fmla="*/ 560769 w 1279273"/>
            <a:gd name="connsiteY1" fmla="*/ 638284 h 1504573"/>
            <a:gd name="connsiteX2" fmla="*/ 726451 w 1279273"/>
            <a:gd name="connsiteY2" fmla="*/ 0 h 1504573"/>
            <a:gd name="connsiteX3" fmla="*/ 788061 w 1279273"/>
            <a:gd name="connsiteY3" fmla="*/ 13508 h 1504573"/>
            <a:gd name="connsiteX4" fmla="*/ 843881 w 1279273"/>
            <a:gd name="connsiteY4" fmla="*/ 31727 h 1504573"/>
            <a:gd name="connsiteX5" fmla="*/ 898583 w 1279273"/>
            <a:gd name="connsiteY5" fmla="*/ 56019 h 1504573"/>
            <a:gd name="connsiteX6" fmla="*/ 945269 w 1279273"/>
            <a:gd name="connsiteY6" fmla="*/ 82871 h 1504573"/>
            <a:gd name="connsiteX7" fmla="*/ 1137705 w 1279273"/>
            <a:gd name="connsiteY7" fmla="*/ 277304 h 1504573"/>
            <a:gd name="connsiteX8" fmla="*/ 1230439 w 1279273"/>
            <a:gd name="connsiteY8" fmla="*/ 455666 h 1504573"/>
            <a:gd name="connsiteX9" fmla="*/ 1255828 w 1279273"/>
            <a:gd name="connsiteY9" fmla="*/ 544287 h 1504573"/>
            <a:gd name="connsiteX10" fmla="*/ 1273132 w 1279273"/>
            <a:gd name="connsiteY10" fmla="*/ 633628 h 1504573"/>
            <a:gd name="connsiteX11" fmla="*/ 1278156 w 1279273"/>
            <a:gd name="connsiteY11" fmla="*/ 713117 h 1504573"/>
            <a:gd name="connsiteX12" fmla="*/ 1279273 w 1279273"/>
            <a:gd name="connsiteY12" fmla="*/ 779956 h 1504573"/>
            <a:gd name="connsiteX13" fmla="*/ 1270420 w 1279273"/>
            <a:gd name="connsiteY13" fmla="*/ 878333 h 1504573"/>
            <a:gd name="connsiteX14" fmla="*/ 748987 w 1279273"/>
            <a:gd name="connsiteY14" fmla="*/ 878333 h 1504573"/>
            <a:gd name="connsiteX15" fmla="*/ 748987 w 1279273"/>
            <a:gd name="connsiteY15" fmla="*/ 1337429 h 1504573"/>
            <a:gd name="connsiteX16" fmla="*/ 1036933 w 1279273"/>
            <a:gd name="connsiteY16" fmla="*/ 1337429 h 1504573"/>
            <a:gd name="connsiteX17" fmla="*/ 970032 w 1279273"/>
            <a:gd name="connsiteY17" fmla="*/ 1392078 h 1504573"/>
            <a:gd name="connsiteX18" fmla="*/ 882487 w 1279273"/>
            <a:gd name="connsiteY18" fmla="*/ 1446045 h 1504573"/>
            <a:gd name="connsiteX19" fmla="*/ 775779 w 1279273"/>
            <a:gd name="connsiteY19" fmla="*/ 1483173 h 1504573"/>
            <a:gd name="connsiteX20" fmla="*/ 635402 w 1279273"/>
            <a:gd name="connsiteY20" fmla="*/ 1504020 h 1504573"/>
            <a:gd name="connsiteX21" fmla="*/ 395297 w 1279273"/>
            <a:gd name="connsiteY21" fmla="*/ 1460994 h 1504573"/>
            <a:gd name="connsiteX22" fmla="*/ 197649 w 1279273"/>
            <a:gd name="connsiteY22" fmla="*/ 1309634 h 1504573"/>
            <a:gd name="connsiteX23" fmla="*/ 53481 w 1279273"/>
            <a:gd name="connsiteY23" fmla="*/ 1097730 h 1504573"/>
            <a:gd name="connsiteX24" fmla="*/ 0 w 1279273"/>
            <a:gd name="connsiteY24" fmla="*/ 828570 h 1504573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395297 w 1279273"/>
            <a:gd name="connsiteY21" fmla="*/ 1460994 h 1504020"/>
            <a:gd name="connsiteX22" fmla="*/ 197649 w 1279273"/>
            <a:gd name="connsiteY22" fmla="*/ 1309634 h 1504020"/>
            <a:gd name="connsiteX23" fmla="*/ 53481 w 1279273"/>
            <a:gd name="connsiteY23" fmla="*/ 1097730 h 1504020"/>
            <a:gd name="connsiteX24" fmla="*/ 0 w 1279273"/>
            <a:gd name="connsiteY24" fmla="*/ 828570 h 1504020"/>
            <a:gd name="connsiteX0" fmla="*/ 0 w 1279273"/>
            <a:gd name="connsiteY0" fmla="*/ 828570 h 1504030"/>
            <a:gd name="connsiteX1" fmla="*/ 560769 w 1279273"/>
            <a:gd name="connsiteY1" fmla="*/ 638284 h 1504030"/>
            <a:gd name="connsiteX2" fmla="*/ 726451 w 1279273"/>
            <a:gd name="connsiteY2" fmla="*/ 0 h 1504030"/>
            <a:gd name="connsiteX3" fmla="*/ 788061 w 1279273"/>
            <a:gd name="connsiteY3" fmla="*/ 13508 h 1504030"/>
            <a:gd name="connsiteX4" fmla="*/ 843881 w 1279273"/>
            <a:gd name="connsiteY4" fmla="*/ 31727 h 1504030"/>
            <a:gd name="connsiteX5" fmla="*/ 898583 w 1279273"/>
            <a:gd name="connsiteY5" fmla="*/ 56019 h 1504030"/>
            <a:gd name="connsiteX6" fmla="*/ 945269 w 1279273"/>
            <a:gd name="connsiteY6" fmla="*/ 82871 h 1504030"/>
            <a:gd name="connsiteX7" fmla="*/ 1137705 w 1279273"/>
            <a:gd name="connsiteY7" fmla="*/ 277304 h 1504030"/>
            <a:gd name="connsiteX8" fmla="*/ 1230439 w 1279273"/>
            <a:gd name="connsiteY8" fmla="*/ 455666 h 1504030"/>
            <a:gd name="connsiteX9" fmla="*/ 1255828 w 1279273"/>
            <a:gd name="connsiteY9" fmla="*/ 544287 h 1504030"/>
            <a:gd name="connsiteX10" fmla="*/ 1273132 w 1279273"/>
            <a:gd name="connsiteY10" fmla="*/ 633628 h 1504030"/>
            <a:gd name="connsiteX11" fmla="*/ 1278156 w 1279273"/>
            <a:gd name="connsiteY11" fmla="*/ 713117 h 1504030"/>
            <a:gd name="connsiteX12" fmla="*/ 1279273 w 1279273"/>
            <a:gd name="connsiteY12" fmla="*/ 779956 h 1504030"/>
            <a:gd name="connsiteX13" fmla="*/ 1270420 w 1279273"/>
            <a:gd name="connsiteY13" fmla="*/ 878333 h 1504030"/>
            <a:gd name="connsiteX14" fmla="*/ 748987 w 1279273"/>
            <a:gd name="connsiteY14" fmla="*/ 878333 h 1504030"/>
            <a:gd name="connsiteX15" fmla="*/ 748987 w 1279273"/>
            <a:gd name="connsiteY15" fmla="*/ 1337429 h 1504030"/>
            <a:gd name="connsiteX16" fmla="*/ 1036933 w 1279273"/>
            <a:gd name="connsiteY16" fmla="*/ 1337429 h 1504030"/>
            <a:gd name="connsiteX17" fmla="*/ 970032 w 1279273"/>
            <a:gd name="connsiteY17" fmla="*/ 1392078 h 1504030"/>
            <a:gd name="connsiteX18" fmla="*/ 882487 w 1279273"/>
            <a:gd name="connsiteY18" fmla="*/ 1446045 h 1504030"/>
            <a:gd name="connsiteX19" fmla="*/ 775779 w 1279273"/>
            <a:gd name="connsiteY19" fmla="*/ 1483173 h 1504030"/>
            <a:gd name="connsiteX20" fmla="*/ 635402 w 1279273"/>
            <a:gd name="connsiteY20" fmla="*/ 1504020 h 1504030"/>
            <a:gd name="connsiteX21" fmla="*/ 515661 w 1279273"/>
            <a:gd name="connsiteY21" fmla="*/ 1485602 h 1504030"/>
            <a:gd name="connsiteX22" fmla="*/ 395297 w 1279273"/>
            <a:gd name="connsiteY22" fmla="*/ 1460994 h 1504030"/>
            <a:gd name="connsiteX23" fmla="*/ 197649 w 1279273"/>
            <a:gd name="connsiteY23" fmla="*/ 1309634 h 1504030"/>
            <a:gd name="connsiteX24" fmla="*/ 53481 w 1279273"/>
            <a:gd name="connsiteY24" fmla="*/ 1097730 h 1504030"/>
            <a:gd name="connsiteX25" fmla="*/ 0 w 1279273"/>
            <a:gd name="connsiteY25" fmla="*/ 828570 h 1504030"/>
            <a:gd name="connsiteX0" fmla="*/ 0 w 1279273"/>
            <a:gd name="connsiteY0" fmla="*/ 828570 h 1504030"/>
            <a:gd name="connsiteX1" fmla="*/ 560769 w 1279273"/>
            <a:gd name="connsiteY1" fmla="*/ 638284 h 1504030"/>
            <a:gd name="connsiteX2" fmla="*/ 726451 w 1279273"/>
            <a:gd name="connsiteY2" fmla="*/ 0 h 1504030"/>
            <a:gd name="connsiteX3" fmla="*/ 788061 w 1279273"/>
            <a:gd name="connsiteY3" fmla="*/ 13508 h 1504030"/>
            <a:gd name="connsiteX4" fmla="*/ 843881 w 1279273"/>
            <a:gd name="connsiteY4" fmla="*/ 31727 h 1504030"/>
            <a:gd name="connsiteX5" fmla="*/ 898583 w 1279273"/>
            <a:gd name="connsiteY5" fmla="*/ 56019 h 1504030"/>
            <a:gd name="connsiteX6" fmla="*/ 945269 w 1279273"/>
            <a:gd name="connsiteY6" fmla="*/ 82871 h 1504030"/>
            <a:gd name="connsiteX7" fmla="*/ 1137705 w 1279273"/>
            <a:gd name="connsiteY7" fmla="*/ 277304 h 1504030"/>
            <a:gd name="connsiteX8" fmla="*/ 1230439 w 1279273"/>
            <a:gd name="connsiteY8" fmla="*/ 455666 h 1504030"/>
            <a:gd name="connsiteX9" fmla="*/ 1255828 w 1279273"/>
            <a:gd name="connsiteY9" fmla="*/ 544287 h 1504030"/>
            <a:gd name="connsiteX10" fmla="*/ 1273132 w 1279273"/>
            <a:gd name="connsiteY10" fmla="*/ 633628 h 1504030"/>
            <a:gd name="connsiteX11" fmla="*/ 1278156 w 1279273"/>
            <a:gd name="connsiteY11" fmla="*/ 713117 h 1504030"/>
            <a:gd name="connsiteX12" fmla="*/ 1279273 w 1279273"/>
            <a:gd name="connsiteY12" fmla="*/ 779956 h 1504030"/>
            <a:gd name="connsiteX13" fmla="*/ 1270420 w 1279273"/>
            <a:gd name="connsiteY13" fmla="*/ 878333 h 1504030"/>
            <a:gd name="connsiteX14" fmla="*/ 748987 w 1279273"/>
            <a:gd name="connsiteY14" fmla="*/ 878333 h 1504030"/>
            <a:gd name="connsiteX15" fmla="*/ 748987 w 1279273"/>
            <a:gd name="connsiteY15" fmla="*/ 1337429 h 1504030"/>
            <a:gd name="connsiteX16" fmla="*/ 1036933 w 1279273"/>
            <a:gd name="connsiteY16" fmla="*/ 1337429 h 1504030"/>
            <a:gd name="connsiteX17" fmla="*/ 970032 w 1279273"/>
            <a:gd name="connsiteY17" fmla="*/ 1392078 h 1504030"/>
            <a:gd name="connsiteX18" fmla="*/ 882487 w 1279273"/>
            <a:gd name="connsiteY18" fmla="*/ 1446045 h 1504030"/>
            <a:gd name="connsiteX19" fmla="*/ 775779 w 1279273"/>
            <a:gd name="connsiteY19" fmla="*/ 1483173 h 1504030"/>
            <a:gd name="connsiteX20" fmla="*/ 635402 w 1279273"/>
            <a:gd name="connsiteY20" fmla="*/ 1504020 h 1504030"/>
            <a:gd name="connsiteX21" fmla="*/ 515661 w 1279273"/>
            <a:gd name="connsiteY21" fmla="*/ 1485602 h 1504030"/>
            <a:gd name="connsiteX22" fmla="*/ 395297 w 1279273"/>
            <a:gd name="connsiteY22" fmla="*/ 1460994 h 1504030"/>
            <a:gd name="connsiteX23" fmla="*/ 197649 w 1279273"/>
            <a:gd name="connsiteY23" fmla="*/ 1309634 h 1504030"/>
            <a:gd name="connsiteX24" fmla="*/ 53481 w 1279273"/>
            <a:gd name="connsiteY24" fmla="*/ 1097730 h 1504030"/>
            <a:gd name="connsiteX25" fmla="*/ 0 w 1279273"/>
            <a:gd name="connsiteY25" fmla="*/ 828570 h 150403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60994 h 1504020"/>
            <a:gd name="connsiteX23" fmla="*/ 197649 w 1279273"/>
            <a:gd name="connsiteY23" fmla="*/ 1309634 h 1504020"/>
            <a:gd name="connsiteX24" fmla="*/ 53481 w 1279273"/>
            <a:gd name="connsiteY24" fmla="*/ 1097730 h 1504020"/>
            <a:gd name="connsiteX25" fmla="*/ 0 w 1279273"/>
            <a:gd name="connsiteY25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60994 h 1504020"/>
            <a:gd name="connsiteX23" fmla="*/ 291266 w 1279273"/>
            <a:gd name="connsiteY23" fmla="*/ 1382361 h 1504020"/>
            <a:gd name="connsiteX24" fmla="*/ 197649 w 1279273"/>
            <a:gd name="connsiteY24" fmla="*/ 1309634 h 1504020"/>
            <a:gd name="connsiteX25" fmla="*/ 53481 w 1279273"/>
            <a:gd name="connsiteY25" fmla="*/ 1097730 h 1504020"/>
            <a:gd name="connsiteX26" fmla="*/ 0 w 1279273"/>
            <a:gd name="connsiteY26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197649 w 1279273"/>
            <a:gd name="connsiteY24" fmla="*/ 1309634 h 1504020"/>
            <a:gd name="connsiteX25" fmla="*/ 53481 w 1279273"/>
            <a:gd name="connsiteY25" fmla="*/ 1097730 h 1504020"/>
            <a:gd name="connsiteX26" fmla="*/ 0 w 1279273"/>
            <a:gd name="connsiteY26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197649 w 1279273"/>
            <a:gd name="connsiteY24" fmla="*/ 1309634 h 1504020"/>
            <a:gd name="connsiteX25" fmla="*/ 127157 w 1279273"/>
            <a:gd name="connsiteY25" fmla="*/ 1206244 h 1504020"/>
            <a:gd name="connsiteX26" fmla="*/ 53481 w 1279273"/>
            <a:gd name="connsiteY26" fmla="*/ 1097730 h 1504020"/>
            <a:gd name="connsiteX27" fmla="*/ 0 w 1279273"/>
            <a:gd name="connsiteY27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0998 w 1279273"/>
            <a:gd name="connsiteY24" fmla="*/ 1305990 h 1504020"/>
            <a:gd name="connsiteX25" fmla="*/ 127157 w 1279273"/>
            <a:gd name="connsiteY25" fmla="*/ 1206244 h 1504020"/>
            <a:gd name="connsiteX26" fmla="*/ 53481 w 1279273"/>
            <a:gd name="connsiteY26" fmla="*/ 1097730 h 1504020"/>
            <a:gd name="connsiteX27" fmla="*/ 0 w 1279273"/>
            <a:gd name="connsiteY27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0998 w 1279273"/>
            <a:gd name="connsiteY24" fmla="*/ 1305990 h 1504020"/>
            <a:gd name="connsiteX25" fmla="*/ 127157 w 1279273"/>
            <a:gd name="connsiteY25" fmla="*/ 1206244 h 1504020"/>
            <a:gd name="connsiteX26" fmla="*/ 53481 w 1279273"/>
            <a:gd name="connsiteY26" fmla="*/ 1097730 h 1504020"/>
            <a:gd name="connsiteX27" fmla="*/ 27798 w 1279273"/>
            <a:gd name="connsiteY27" fmla="*/ 965753 h 1504020"/>
            <a:gd name="connsiteX28" fmla="*/ 0 w 1279273"/>
            <a:gd name="connsiteY28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0998 w 1279273"/>
            <a:gd name="connsiteY24" fmla="*/ 1305990 h 1504020"/>
            <a:gd name="connsiteX25" fmla="*/ 127157 w 1279273"/>
            <a:gd name="connsiteY25" fmla="*/ 1206244 h 1504020"/>
            <a:gd name="connsiteX26" fmla="*/ 60179 w 1279273"/>
            <a:gd name="connsiteY26" fmla="*/ 1094086 h 1504020"/>
            <a:gd name="connsiteX27" fmla="*/ 27798 w 1279273"/>
            <a:gd name="connsiteY27" fmla="*/ 965753 h 1504020"/>
            <a:gd name="connsiteX28" fmla="*/ 0 w 1279273"/>
            <a:gd name="connsiteY28" fmla="*/ 828570 h 1504020"/>
            <a:gd name="connsiteX0" fmla="*/ 35938 w 1315211"/>
            <a:gd name="connsiteY0" fmla="*/ 828570 h 1504020"/>
            <a:gd name="connsiteX1" fmla="*/ 596707 w 1315211"/>
            <a:gd name="connsiteY1" fmla="*/ 638284 h 1504020"/>
            <a:gd name="connsiteX2" fmla="*/ 762389 w 1315211"/>
            <a:gd name="connsiteY2" fmla="*/ 0 h 1504020"/>
            <a:gd name="connsiteX3" fmla="*/ 823999 w 1315211"/>
            <a:gd name="connsiteY3" fmla="*/ 13508 h 1504020"/>
            <a:gd name="connsiteX4" fmla="*/ 879819 w 1315211"/>
            <a:gd name="connsiteY4" fmla="*/ 31727 h 1504020"/>
            <a:gd name="connsiteX5" fmla="*/ 934521 w 1315211"/>
            <a:gd name="connsiteY5" fmla="*/ 56019 h 1504020"/>
            <a:gd name="connsiteX6" fmla="*/ 981207 w 1315211"/>
            <a:gd name="connsiteY6" fmla="*/ 82871 h 1504020"/>
            <a:gd name="connsiteX7" fmla="*/ 1173643 w 1315211"/>
            <a:gd name="connsiteY7" fmla="*/ 277304 h 1504020"/>
            <a:gd name="connsiteX8" fmla="*/ 1266377 w 1315211"/>
            <a:gd name="connsiteY8" fmla="*/ 455666 h 1504020"/>
            <a:gd name="connsiteX9" fmla="*/ 1291766 w 1315211"/>
            <a:gd name="connsiteY9" fmla="*/ 544287 h 1504020"/>
            <a:gd name="connsiteX10" fmla="*/ 1309070 w 1315211"/>
            <a:gd name="connsiteY10" fmla="*/ 633628 h 1504020"/>
            <a:gd name="connsiteX11" fmla="*/ 1314094 w 1315211"/>
            <a:gd name="connsiteY11" fmla="*/ 713117 h 1504020"/>
            <a:gd name="connsiteX12" fmla="*/ 1315211 w 1315211"/>
            <a:gd name="connsiteY12" fmla="*/ 779956 h 1504020"/>
            <a:gd name="connsiteX13" fmla="*/ 1306358 w 1315211"/>
            <a:gd name="connsiteY13" fmla="*/ 878333 h 1504020"/>
            <a:gd name="connsiteX14" fmla="*/ 784925 w 1315211"/>
            <a:gd name="connsiteY14" fmla="*/ 878333 h 1504020"/>
            <a:gd name="connsiteX15" fmla="*/ 784925 w 1315211"/>
            <a:gd name="connsiteY15" fmla="*/ 1337429 h 1504020"/>
            <a:gd name="connsiteX16" fmla="*/ 1072871 w 1315211"/>
            <a:gd name="connsiteY16" fmla="*/ 1337429 h 1504020"/>
            <a:gd name="connsiteX17" fmla="*/ 1005970 w 1315211"/>
            <a:gd name="connsiteY17" fmla="*/ 1392078 h 1504020"/>
            <a:gd name="connsiteX18" fmla="*/ 918425 w 1315211"/>
            <a:gd name="connsiteY18" fmla="*/ 1446045 h 1504020"/>
            <a:gd name="connsiteX19" fmla="*/ 811717 w 1315211"/>
            <a:gd name="connsiteY19" fmla="*/ 1483173 h 1504020"/>
            <a:gd name="connsiteX20" fmla="*/ 671340 w 1315211"/>
            <a:gd name="connsiteY20" fmla="*/ 1504020 h 1504020"/>
            <a:gd name="connsiteX21" fmla="*/ 551599 w 1315211"/>
            <a:gd name="connsiteY21" fmla="*/ 1485602 h 1504020"/>
            <a:gd name="connsiteX22" fmla="*/ 431235 w 1315211"/>
            <a:gd name="connsiteY22" fmla="*/ 1454921 h 1504020"/>
            <a:gd name="connsiteX23" fmla="*/ 327204 w 1315211"/>
            <a:gd name="connsiteY23" fmla="*/ 1382361 h 1504020"/>
            <a:gd name="connsiteX24" fmla="*/ 236936 w 1315211"/>
            <a:gd name="connsiteY24" fmla="*/ 1305990 h 1504020"/>
            <a:gd name="connsiteX25" fmla="*/ 163095 w 1315211"/>
            <a:gd name="connsiteY25" fmla="*/ 1206244 h 1504020"/>
            <a:gd name="connsiteX26" fmla="*/ 96117 w 1315211"/>
            <a:gd name="connsiteY26" fmla="*/ 1094086 h 1504020"/>
            <a:gd name="connsiteX27" fmla="*/ 59270 w 1315211"/>
            <a:gd name="connsiteY27" fmla="*/ 965753 h 1504020"/>
            <a:gd name="connsiteX28" fmla="*/ 35938 w 1315211"/>
            <a:gd name="connsiteY28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0998 w 1279273"/>
            <a:gd name="connsiteY24" fmla="*/ 1305990 h 1504020"/>
            <a:gd name="connsiteX25" fmla="*/ 127157 w 1279273"/>
            <a:gd name="connsiteY25" fmla="*/ 1206244 h 1504020"/>
            <a:gd name="connsiteX26" fmla="*/ 60179 w 1279273"/>
            <a:gd name="connsiteY26" fmla="*/ 1094086 h 1504020"/>
            <a:gd name="connsiteX27" fmla="*/ 23332 w 1279273"/>
            <a:gd name="connsiteY27" fmla="*/ 965753 h 1504020"/>
            <a:gd name="connsiteX28" fmla="*/ 0 w 1279273"/>
            <a:gd name="connsiteY28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0998 w 1279273"/>
            <a:gd name="connsiteY24" fmla="*/ 1305990 h 1504020"/>
            <a:gd name="connsiteX25" fmla="*/ 127157 w 1279273"/>
            <a:gd name="connsiteY25" fmla="*/ 1206244 h 1504020"/>
            <a:gd name="connsiteX26" fmla="*/ 60179 w 1279273"/>
            <a:gd name="connsiteY26" fmla="*/ 1094086 h 1504020"/>
            <a:gd name="connsiteX27" fmla="*/ 23332 w 1279273"/>
            <a:gd name="connsiteY27" fmla="*/ 965753 h 1504020"/>
            <a:gd name="connsiteX28" fmla="*/ 11077 w 1279273"/>
            <a:gd name="connsiteY28" fmla="*/ 893616 h 1504020"/>
            <a:gd name="connsiteX29" fmla="*/ 0 w 1279273"/>
            <a:gd name="connsiteY29" fmla="*/ 828570 h 1504020"/>
            <a:gd name="connsiteX0" fmla="*/ 39406 w 1318679"/>
            <a:gd name="connsiteY0" fmla="*/ 828570 h 1504020"/>
            <a:gd name="connsiteX1" fmla="*/ 600175 w 1318679"/>
            <a:gd name="connsiteY1" fmla="*/ 638284 h 1504020"/>
            <a:gd name="connsiteX2" fmla="*/ 765857 w 1318679"/>
            <a:gd name="connsiteY2" fmla="*/ 0 h 1504020"/>
            <a:gd name="connsiteX3" fmla="*/ 827467 w 1318679"/>
            <a:gd name="connsiteY3" fmla="*/ 13508 h 1504020"/>
            <a:gd name="connsiteX4" fmla="*/ 883287 w 1318679"/>
            <a:gd name="connsiteY4" fmla="*/ 31727 h 1504020"/>
            <a:gd name="connsiteX5" fmla="*/ 937989 w 1318679"/>
            <a:gd name="connsiteY5" fmla="*/ 56019 h 1504020"/>
            <a:gd name="connsiteX6" fmla="*/ 984675 w 1318679"/>
            <a:gd name="connsiteY6" fmla="*/ 82871 h 1504020"/>
            <a:gd name="connsiteX7" fmla="*/ 1177111 w 1318679"/>
            <a:gd name="connsiteY7" fmla="*/ 277304 h 1504020"/>
            <a:gd name="connsiteX8" fmla="*/ 1269845 w 1318679"/>
            <a:gd name="connsiteY8" fmla="*/ 455666 h 1504020"/>
            <a:gd name="connsiteX9" fmla="*/ 1295234 w 1318679"/>
            <a:gd name="connsiteY9" fmla="*/ 544287 h 1504020"/>
            <a:gd name="connsiteX10" fmla="*/ 1312538 w 1318679"/>
            <a:gd name="connsiteY10" fmla="*/ 633628 h 1504020"/>
            <a:gd name="connsiteX11" fmla="*/ 1317562 w 1318679"/>
            <a:gd name="connsiteY11" fmla="*/ 713117 h 1504020"/>
            <a:gd name="connsiteX12" fmla="*/ 1318679 w 1318679"/>
            <a:gd name="connsiteY12" fmla="*/ 779956 h 1504020"/>
            <a:gd name="connsiteX13" fmla="*/ 1309826 w 1318679"/>
            <a:gd name="connsiteY13" fmla="*/ 878333 h 1504020"/>
            <a:gd name="connsiteX14" fmla="*/ 788393 w 1318679"/>
            <a:gd name="connsiteY14" fmla="*/ 878333 h 1504020"/>
            <a:gd name="connsiteX15" fmla="*/ 788393 w 1318679"/>
            <a:gd name="connsiteY15" fmla="*/ 1337429 h 1504020"/>
            <a:gd name="connsiteX16" fmla="*/ 1076339 w 1318679"/>
            <a:gd name="connsiteY16" fmla="*/ 1337429 h 1504020"/>
            <a:gd name="connsiteX17" fmla="*/ 1009438 w 1318679"/>
            <a:gd name="connsiteY17" fmla="*/ 1392078 h 1504020"/>
            <a:gd name="connsiteX18" fmla="*/ 921893 w 1318679"/>
            <a:gd name="connsiteY18" fmla="*/ 1446045 h 1504020"/>
            <a:gd name="connsiteX19" fmla="*/ 815185 w 1318679"/>
            <a:gd name="connsiteY19" fmla="*/ 1483173 h 1504020"/>
            <a:gd name="connsiteX20" fmla="*/ 674808 w 1318679"/>
            <a:gd name="connsiteY20" fmla="*/ 1504020 h 1504020"/>
            <a:gd name="connsiteX21" fmla="*/ 555067 w 1318679"/>
            <a:gd name="connsiteY21" fmla="*/ 1485602 h 1504020"/>
            <a:gd name="connsiteX22" fmla="*/ 434703 w 1318679"/>
            <a:gd name="connsiteY22" fmla="*/ 1454921 h 1504020"/>
            <a:gd name="connsiteX23" fmla="*/ 330672 w 1318679"/>
            <a:gd name="connsiteY23" fmla="*/ 1382361 h 1504020"/>
            <a:gd name="connsiteX24" fmla="*/ 240404 w 1318679"/>
            <a:gd name="connsiteY24" fmla="*/ 1305990 h 1504020"/>
            <a:gd name="connsiteX25" fmla="*/ 166563 w 1318679"/>
            <a:gd name="connsiteY25" fmla="*/ 1206244 h 1504020"/>
            <a:gd name="connsiteX26" fmla="*/ 99585 w 1318679"/>
            <a:gd name="connsiteY26" fmla="*/ 1094086 h 1504020"/>
            <a:gd name="connsiteX27" fmla="*/ 62738 w 1318679"/>
            <a:gd name="connsiteY27" fmla="*/ 965753 h 1504020"/>
            <a:gd name="connsiteX28" fmla="*/ 47866 w 1318679"/>
            <a:gd name="connsiteY28" fmla="*/ 895545 h 1504020"/>
            <a:gd name="connsiteX29" fmla="*/ 39406 w 1318679"/>
            <a:gd name="connsiteY29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0998 w 1279273"/>
            <a:gd name="connsiteY24" fmla="*/ 1305990 h 1504020"/>
            <a:gd name="connsiteX25" fmla="*/ 127157 w 1279273"/>
            <a:gd name="connsiteY25" fmla="*/ 1206244 h 1504020"/>
            <a:gd name="connsiteX26" fmla="*/ 60179 w 1279273"/>
            <a:gd name="connsiteY26" fmla="*/ 1094086 h 1504020"/>
            <a:gd name="connsiteX27" fmla="*/ 23332 w 1279273"/>
            <a:gd name="connsiteY27" fmla="*/ 965753 h 1504020"/>
            <a:gd name="connsiteX28" fmla="*/ 8460 w 1279273"/>
            <a:gd name="connsiteY28" fmla="*/ 895545 h 1504020"/>
            <a:gd name="connsiteX29" fmla="*/ 0 w 1279273"/>
            <a:gd name="connsiteY29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0998 w 1279273"/>
            <a:gd name="connsiteY24" fmla="*/ 1305990 h 1504020"/>
            <a:gd name="connsiteX25" fmla="*/ 127157 w 1279273"/>
            <a:gd name="connsiteY25" fmla="*/ 1206244 h 1504020"/>
            <a:gd name="connsiteX26" fmla="*/ 60179 w 1279273"/>
            <a:gd name="connsiteY26" fmla="*/ 1094086 h 1504020"/>
            <a:gd name="connsiteX27" fmla="*/ 23332 w 1279273"/>
            <a:gd name="connsiteY27" fmla="*/ 965753 h 1504020"/>
            <a:gd name="connsiteX28" fmla="*/ 8460 w 1279273"/>
            <a:gd name="connsiteY28" fmla="*/ 895545 h 1504020"/>
            <a:gd name="connsiteX29" fmla="*/ 0 w 1279273"/>
            <a:gd name="connsiteY29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0998 w 1279273"/>
            <a:gd name="connsiteY24" fmla="*/ 1305990 h 1504020"/>
            <a:gd name="connsiteX25" fmla="*/ 127157 w 1279273"/>
            <a:gd name="connsiteY25" fmla="*/ 1206244 h 1504020"/>
            <a:gd name="connsiteX26" fmla="*/ 60179 w 1279273"/>
            <a:gd name="connsiteY26" fmla="*/ 1094086 h 1504020"/>
            <a:gd name="connsiteX27" fmla="*/ 39860 w 1279273"/>
            <a:gd name="connsiteY27" fmla="*/ 1029626 h 1504020"/>
            <a:gd name="connsiteX28" fmla="*/ 23332 w 1279273"/>
            <a:gd name="connsiteY28" fmla="*/ 965753 h 1504020"/>
            <a:gd name="connsiteX29" fmla="*/ 8460 w 1279273"/>
            <a:gd name="connsiteY29" fmla="*/ 895545 h 1504020"/>
            <a:gd name="connsiteX30" fmla="*/ 0 w 1279273"/>
            <a:gd name="connsiteY30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0998 w 1279273"/>
            <a:gd name="connsiteY24" fmla="*/ 1305990 h 1504020"/>
            <a:gd name="connsiteX25" fmla="*/ 127157 w 1279273"/>
            <a:gd name="connsiteY25" fmla="*/ 1206244 h 1504020"/>
            <a:gd name="connsiteX26" fmla="*/ 95682 w 1279273"/>
            <a:gd name="connsiteY26" fmla="*/ 1156955 h 1504020"/>
            <a:gd name="connsiteX27" fmla="*/ 60179 w 1279273"/>
            <a:gd name="connsiteY27" fmla="*/ 1094086 h 1504020"/>
            <a:gd name="connsiteX28" fmla="*/ 39860 w 1279273"/>
            <a:gd name="connsiteY28" fmla="*/ 1029626 h 1504020"/>
            <a:gd name="connsiteX29" fmla="*/ 23332 w 1279273"/>
            <a:gd name="connsiteY29" fmla="*/ 965753 h 1504020"/>
            <a:gd name="connsiteX30" fmla="*/ 8460 w 1279273"/>
            <a:gd name="connsiteY30" fmla="*/ 895545 h 1504020"/>
            <a:gd name="connsiteX31" fmla="*/ 0 w 1279273"/>
            <a:gd name="connsiteY31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0998 w 1279273"/>
            <a:gd name="connsiteY24" fmla="*/ 1305990 h 1504020"/>
            <a:gd name="connsiteX25" fmla="*/ 127157 w 1279273"/>
            <a:gd name="connsiteY25" fmla="*/ 1206244 h 1504020"/>
            <a:gd name="connsiteX26" fmla="*/ 95682 w 1279273"/>
            <a:gd name="connsiteY26" fmla="*/ 1156955 h 1504020"/>
            <a:gd name="connsiteX27" fmla="*/ 63668 w 1279273"/>
            <a:gd name="connsiteY27" fmla="*/ 1092157 h 1504020"/>
            <a:gd name="connsiteX28" fmla="*/ 39860 w 1279273"/>
            <a:gd name="connsiteY28" fmla="*/ 1029626 h 1504020"/>
            <a:gd name="connsiteX29" fmla="*/ 23332 w 1279273"/>
            <a:gd name="connsiteY29" fmla="*/ 965753 h 1504020"/>
            <a:gd name="connsiteX30" fmla="*/ 8460 w 1279273"/>
            <a:gd name="connsiteY30" fmla="*/ 895545 h 1504020"/>
            <a:gd name="connsiteX31" fmla="*/ 0 w 1279273"/>
            <a:gd name="connsiteY31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0998 w 1279273"/>
            <a:gd name="connsiteY24" fmla="*/ 1305990 h 1504020"/>
            <a:gd name="connsiteX25" fmla="*/ 163714 w 1279273"/>
            <a:gd name="connsiteY25" fmla="*/ 1258239 h 1504020"/>
            <a:gd name="connsiteX26" fmla="*/ 127157 w 1279273"/>
            <a:gd name="connsiteY26" fmla="*/ 1206244 h 1504020"/>
            <a:gd name="connsiteX27" fmla="*/ 95682 w 1279273"/>
            <a:gd name="connsiteY27" fmla="*/ 1156955 h 1504020"/>
            <a:gd name="connsiteX28" fmla="*/ 63668 w 1279273"/>
            <a:gd name="connsiteY28" fmla="*/ 1092157 h 1504020"/>
            <a:gd name="connsiteX29" fmla="*/ 39860 w 1279273"/>
            <a:gd name="connsiteY29" fmla="*/ 1029626 h 1504020"/>
            <a:gd name="connsiteX30" fmla="*/ 23332 w 1279273"/>
            <a:gd name="connsiteY30" fmla="*/ 965753 h 1504020"/>
            <a:gd name="connsiteX31" fmla="*/ 8460 w 1279273"/>
            <a:gd name="connsiteY31" fmla="*/ 895545 h 1504020"/>
            <a:gd name="connsiteX32" fmla="*/ 0 w 1279273"/>
            <a:gd name="connsiteY32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2743 w 1279273"/>
            <a:gd name="connsiteY24" fmla="*/ 1303096 h 1504020"/>
            <a:gd name="connsiteX25" fmla="*/ 163714 w 1279273"/>
            <a:gd name="connsiteY25" fmla="*/ 1258239 h 1504020"/>
            <a:gd name="connsiteX26" fmla="*/ 127157 w 1279273"/>
            <a:gd name="connsiteY26" fmla="*/ 1206244 h 1504020"/>
            <a:gd name="connsiteX27" fmla="*/ 95682 w 1279273"/>
            <a:gd name="connsiteY27" fmla="*/ 1156955 h 1504020"/>
            <a:gd name="connsiteX28" fmla="*/ 63668 w 1279273"/>
            <a:gd name="connsiteY28" fmla="*/ 1092157 h 1504020"/>
            <a:gd name="connsiteX29" fmla="*/ 39860 w 1279273"/>
            <a:gd name="connsiteY29" fmla="*/ 1029626 h 1504020"/>
            <a:gd name="connsiteX30" fmla="*/ 23332 w 1279273"/>
            <a:gd name="connsiteY30" fmla="*/ 965753 h 1504020"/>
            <a:gd name="connsiteX31" fmla="*/ 8460 w 1279273"/>
            <a:gd name="connsiteY31" fmla="*/ 895545 h 1504020"/>
            <a:gd name="connsiteX32" fmla="*/ 0 w 1279273"/>
            <a:gd name="connsiteY32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49191 w 1279273"/>
            <a:gd name="connsiteY24" fmla="*/ 1345054 h 1504020"/>
            <a:gd name="connsiteX25" fmla="*/ 202743 w 1279273"/>
            <a:gd name="connsiteY25" fmla="*/ 1303096 h 1504020"/>
            <a:gd name="connsiteX26" fmla="*/ 163714 w 1279273"/>
            <a:gd name="connsiteY26" fmla="*/ 1258239 h 1504020"/>
            <a:gd name="connsiteX27" fmla="*/ 127157 w 1279273"/>
            <a:gd name="connsiteY27" fmla="*/ 1206244 h 1504020"/>
            <a:gd name="connsiteX28" fmla="*/ 95682 w 1279273"/>
            <a:gd name="connsiteY28" fmla="*/ 1156955 h 1504020"/>
            <a:gd name="connsiteX29" fmla="*/ 63668 w 1279273"/>
            <a:gd name="connsiteY29" fmla="*/ 1092157 h 1504020"/>
            <a:gd name="connsiteX30" fmla="*/ 39860 w 1279273"/>
            <a:gd name="connsiteY30" fmla="*/ 1029626 h 1504020"/>
            <a:gd name="connsiteX31" fmla="*/ 23332 w 1279273"/>
            <a:gd name="connsiteY31" fmla="*/ 965753 h 1504020"/>
            <a:gd name="connsiteX32" fmla="*/ 8460 w 1279273"/>
            <a:gd name="connsiteY32" fmla="*/ 895545 h 1504020"/>
            <a:gd name="connsiteX33" fmla="*/ 0 w 1279273"/>
            <a:gd name="connsiteY33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6169 w 1279273"/>
            <a:gd name="connsiteY22" fmla="*/ 1452027 h 1504020"/>
            <a:gd name="connsiteX23" fmla="*/ 291266 w 1279273"/>
            <a:gd name="connsiteY23" fmla="*/ 1382361 h 1504020"/>
            <a:gd name="connsiteX24" fmla="*/ 249191 w 1279273"/>
            <a:gd name="connsiteY24" fmla="*/ 1345054 h 1504020"/>
            <a:gd name="connsiteX25" fmla="*/ 202743 w 1279273"/>
            <a:gd name="connsiteY25" fmla="*/ 1303096 h 1504020"/>
            <a:gd name="connsiteX26" fmla="*/ 163714 w 1279273"/>
            <a:gd name="connsiteY26" fmla="*/ 1258239 h 1504020"/>
            <a:gd name="connsiteX27" fmla="*/ 127157 w 1279273"/>
            <a:gd name="connsiteY27" fmla="*/ 1206244 h 1504020"/>
            <a:gd name="connsiteX28" fmla="*/ 95682 w 1279273"/>
            <a:gd name="connsiteY28" fmla="*/ 1156955 h 1504020"/>
            <a:gd name="connsiteX29" fmla="*/ 63668 w 1279273"/>
            <a:gd name="connsiteY29" fmla="*/ 1092157 h 1504020"/>
            <a:gd name="connsiteX30" fmla="*/ 39860 w 1279273"/>
            <a:gd name="connsiteY30" fmla="*/ 1029626 h 1504020"/>
            <a:gd name="connsiteX31" fmla="*/ 23332 w 1279273"/>
            <a:gd name="connsiteY31" fmla="*/ 965753 h 1504020"/>
            <a:gd name="connsiteX32" fmla="*/ 8460 w 1279273"/>
            <a:gd name="connsiteY32" fmla="*/ 895545 h 1504020"/>
            <a:gd name="connsiteX33" fmla="*/ 0 w 1279273"/>
            <a:gd name="connsiteY33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6169 w 1279273"/>
            <a:gd name="connsiteY22" fmla="*/ 1452027 h 1504020"/>
            <a:gd name="connsiteX23" fmla="*/ 341645 w 1279273"/>
            <a:gd name="connsiteY23" fmla="*/ 1416435 h 1504020"/>
            <a:gd name="connsiteX24" fmla="*/ 291266 w 1279273"/>
            <a:gd name="connsiteY24" fmla="*/ 1382361 h 1504020"/>
            <a:gd name="connsiteX25" fmla="*/ 249191 w 1279273"/>
            <a:gd name="connsiteY25" fmla="*/ 1345054 h 1504020"/>
            <a:gd name="connsiteX26" fmla="*/ 202743 w 1279273"/>
            <a:gd name="connsiteY26" fmla="*/ 1303096 h 1504020"/>
            <a:gd name="connsiteX27" fmla="*/ 163714 w 1279273"/>
            <a:gd name="connsiteY27" fmla="*/ 1258239 h 1504020"/>
            <a:gd name="connsiteX28" fmla="*/ 127157 w 1279273"/>
            <a:gd name="connsiteY28" fmla="*/ 1206244 h 1504020"/>
            <a:gd name="connsiteX29" fmla="*/ 95682 w 1279273"/>
            <a:gd name="connsiteY29" fmla="*/ 1156955 h 1504020"/>
            <a:gd name="connsiteX30" fmla="*/ 63668 w 1279273"/>
            <a:gd name="connsiteY30" fmla="*/ 1092157 h 1504020"/>
            <a:gd name="connsiteX31" fmla="*/ 39860 w 1279273"/>
            <a:gd name="connsiteY31" fmla="*/ 1029626 h 1504020"/>
            <a:gd name="connsiteX32" fmla="*/ 23332 w 1279273"/>
            <a:gd name="connsiteY32" fmla="*/ 965753 h 1504020"/>
            <a:gd name="connsiteX33" fmla="*/ 8460 w 1279273"/>
            <a:gd name="connsiteY33" fmla="*/ 895545 h 1504020"/>
            <a:gd name="connsiteX34" fmla="*/ 0 w 1279273"/>
            <a:gd name="connsiteY34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454160 w 1279273"/>
            <a:gd name="connsiteY22" fmla="*/ 1469489 h 1504020"/>
            <a:gd name="connsiteX23" fmla="*/ 396169 w 1279273"/>
            <a:gd name="connsiteY23" fmla="*/ 1452027 h 1504020"/>
            <a:gd name="connsiteX24" fmla="*/ 341645 w 1279273"/>
            <a:gd name="connsiteY24" fmla="*/ 1416435 h 1504020"/>
            <a:gd name="connsiteX25" fmla="*/ 291266 w 1279273"/>
            <a:gd name="connsiteY25" fmla="*/ 1382361 h 1504020"/>
            <a:gd name="connsiteX26" fmla="*/ 249191 w 1279273"/>
            <a:gd name="connsiteY26" fmla="*/ 1345054 h 1504020"/>
            <a:gd name="connsiteX27" fmla="*/ 202743 w 1279273"/>
            <a:gd name="connsiteY27" fmla="*/ 1303096 h 1504020"/>
            <a:gd name="connsiteX28" fmla="*/ 163714 w 1279273"/>
            <a:gd name="connsiteY28" fmla="*/ 1258239 h 1504020"/>
            <a:gd name="connsiteX29" fmla="*/ 127157 w 1279273"/>
            <a:gd name="connsiteY29" fmla="*/ 1206244 h 1504020"/>
            <a:gd name="connsiteX30" fmla="*/ 95682 w 1279273"/>
            <a:gd name="connsiteY30" fmla="*/ 1156955 h 1504020"/>
            <a:gd name="connsiteX31" fmla="*/ 63668 w 1279273"/>
            <a:gd name="connsiteY31" fmla="*/ 1092157 h 1504020"/>
            <a:gd name="connsiteX32" fmla="*/ 39860 w 1279273"/>
            <a:gd name="connsiteY32" fmla="*/ 1029626 h 1504020"/>
            <a:gd name="connsiteX33" fmla="*/ 23332 w 1279273"/>
            <a:gd name="connsiteY33" fmla="*/ 965753 h 1504020"/>
            <a:gd name="connsiteX34" fmla="*/ 8460 w 1279273"/>
            <a:gd name="connsiteY34" fmla="*/ 895545 h 1504020"/>
            <a:gd name="connsiteX35" fmla="*/ 0 w 1279273"/>
            <a:gd name="connsiteY35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73653 w 1279273"/>
            <a:gd name="connsiteY21" fmla="*/ 1494569 h 1504020"/>
            <a:gd name="connsiteX22" fmla="*/ 515661 w 1279273"/>
            <a:gd name="connsiteY22" fmla="*/ 1485602 h 1504020"/>
            <a:gd name="connsiteX23" fmla="*/ 454160 w 1279273"/>
            <a:gd name="connsiteY23" fmla="*/ 1469489 h 1504020"/>
            <a:gd name="connsiteX24" fmla="*/ 396169 w 1279273"/>
            <a:gd name="connsiteY24" fmla="*/ 1452027 h 1504020"/>
            <a:gd name="connsiteX25" fmla="*/ 341645 w 1279273"/>
            <a:gd name="connsiteY25" fmla="*/ 1416435 h 1504020"/>
            <a:gd name="connsiteX26" fmla="*/ 291266 w 1279273"/>
            <a:gd name="connsiteY26" fmla="*/ 1382361 h 1504020"/>
            <a:gd name="connsiteX27" fmla="*/ 249191 w 1279273"/>
            <a:gd name="connsiteY27" fmla="*/ 1345054 h 1504020"/>
            <a:gd name="connsiteX28" fmla="*/ 202743 w 1279273"/>
            <a:gd name="connsiteY28" fmla="*/ 1303096 h 1504020"/>
            <a:gd name="connsiteX29" fmla="*/ 163714 w 1279273"/>
            <a:gd name="connsiteY29" fmla="*/ 1258239 h 1504020"/>
            <a:gd name="connsiteX30" fmla="*/ 127157 w 1279273"/>
            <a:gd name="connsiteY30" fmla="*/ 1206244 h 1504020"/>
            <a:gd name="connsiteX31" fmla="*/ 95682 w 1279273"/>
            <a:gd name="connsiteY31" fmla="*/ 1156955 h 1504020"/>
            <a:gd name="connsiteX32" fmla="*/ 63668 w 1279273"/>
            <a:gd name="connsiteY32" fmla="*/ 1092157 h 1504020"/>
            <a:gd name="connsiteX33" fmla="*/ 39860 w 1279273"/>
            <a:gd name="connsiteY33" fmla="*/ 1029626 h 1504020"/>
            <a:gd name="connsiteX34" fmla="*/ 23332 w 1279273"/>
            <a:gd name="connsiteY34" fmla="*/ 965753 h 1504020"/>
            <a:gd name="connsiteX35" fmla="*/ 8460 w 1279273"/>
            <a:gd name="connsiteY35" fmla="*/ 895545 h 1504020"/>
            <a:gd name="connsiteX36" fmla="*/ 0 w 1279273"/>
            <a:gd name="connsiteY36" fmla="*/ 828570 h 1504020"/>
            <a:gd name="connsiteX0" fmla="*/ 0 w 1279273"/>
            <a:gd name="connsiteY0" fmla="*/ 828570 h 1504617"/>
            <a:gd name="connsiteX1" fmla="*/ 560769 w 1279273"/>
            <a:gd name="connsiteY1" fmla="*/ 638284 h 1504617"/>
            <a:gd name="connsiteX2" fmla="*/ 726451 w 1279273"/>
            <a:gd name="connsiteY2" fmla="*/ 0 h 1504617"/>
            <a:gd name="connsiteX3" fmla="*/ 788061 w 1279273"/>
            <a:gd name="connsiteY3" fmla="*/ 13508 h 1504617"/>
            <a:gd name="connsiteX4" fmla="*/ 843881 w 1279273"/>
            <a:gd name="connsiteY4" fmla="*/ 31727 h 1504617"/>
            <a:gd name="connsiteX5" fmla="*/ 898583 w 1279273"/>
            <a:gd name="connsiteY5" fmla="*/ 56019 h 1504617"/>
            <a:gd name="connsiteX6" fmla="*/ 945269 w 1279273"/>
            <a:gd name="connsiteY6" fmla="*/ 82871 h 1504617"/>
            <a:gd name="connsiteX7" fmla="*/ 1137705 w 1279273"/>
            <a:gd name="connsiteY7" fmla="*/ 277304 h 1504617"/>
            <a:gd name="connsiteX8" fmla="*/ 1230439 w 1279273"/>
            <a:gd name="connsiteY8" fmla="*/ 455666 h 1504617"/>
            <a:gd name="connsiteX9" fmla="*/ 1255828 w 1279273"/>
            <a:gd name="connsiteY9" fmla="*/ 544287 h 1504617"/>
            <a:gd name="connsiteX10" fmla="*/ 1273132 w 1279273"/>
            <a:gd name="connsiteY10" fmla="*/ 633628 h 1504617"/>
            <a:gd name="connsiteX11" fmla="*/ 1278156 w 1279273"/>
            <a:gd name="connsiteY11" fmla="*/ 713117 h 1504617"/>
            <a:gd name="connsiteX12" fmla="*/ 1279273 w 1279273"/>
            <a:gd name="connsiteY12" fmla="*/ 779956 h 1504617"/>
            <a:gd name="connsiteX13" fmla="*/ 1270420 w 1279273"/>
            <a:gd name="connsiteY13" fmla="*/ 878333 h 1504617"/>
            <a:gd name="connsiteX14" fmla="*/ 748987 w 1279273"/>
            <a:gd name="connsiteY14" fmla="*/ 878333 h 1504617"/>
            <a:gd name="connsiteX15" fmla="*/ 748987 w 1279273"/>
            <a:gd name="connsiteY15" fmla="*/ 1337429 h 1504617"/>
            <a:gd name="connsiteX16" fmla="*/ 1036933 w 1279273"/>
            <a:gd name="connsiteY16" fmla="*/ 1337429 h 1504617"/>
            <a:gd name="connsiteX17" fmla="*/ 970032 w 1279273"/>
            <a:gd name="connsiteY17" fmla="*/ 1392078 h 1504617"/>
            <a:gd name="connsiteX18" fmla="*/ 882487 w 1279273"/>
            <a:gd name="connsiteY18" fmla="*/ 1446045 h 1504617"/>
            <a:gd name="connsiteX19" fmla="*/ 775779 w 1279273"/>
            <a:gd name="connsiteY19" fmla="*/ 1483173 h 1504617"/>
            <a:gd name="connsiteX20" fmla="*/ 635402 w 1279273"/>
            <a:gd name="connsiteY20" fmla="*/ 1504020 h 1504617"/>
            <a:gd name="connsiteX21" fmla="*/ 572781 w 1279273"/>
            <a:gd name="connsiteY21" fmla="*/ 1498428 h 1504617"/>
            <a:gd name="connsiteX22" fmla="*/ 515661 w 1279273"/>
            <a:gd name="connsiteY22" fmla="*/ 1485602 h 1504617"/>
            <a:gd name="connsiteX23" fmla="*/ 454160 w 1279273"/>
            <a:gd name="connsiteY23" fmla="*/ 1469489 h 1504617"/>
            <a:gd name="connsiteX24" fmla="*/ 396169 w 1279273"/>
            <a:gd name="connsiteY24" fmla="*/ 1452027 h 1504617"/>
            <a:gd name="connsiteX25" fmla="*/ 341645 w 1279273"/>
            <a:gd name="connsiteY25" fmla="*/ 1416435 h 1504617"/>
            <a:gd name="connsiteX26" fmla="*/ 291266 w 1279273"/>
            <a:gd name="connsiteY26" fmla="*/ 1382361 h 1504617"/>
            <a:gd name="connsiteX27" fmla="*/ 249191 w 1279273"/>
            <a:gd name="connsiteY27" fmla="*/ 1345054 h 1504617"/>
            <a:gd name="connsiteX28" fmla="*/ 202743 w 1279273"/>
            <a:gd name="connsiteY28" fmla="*/ 1303096 h 1504617"/>
            <a:gd name="connsiteX29" fmla="*/ 163714 w 1279273"/>
            <a:gd name="connsiteY29" fmla="*/ 1258239 h 1504617"/>
            <a:gd name="connsiteX30" fmla="*/ 127157 w 1279273"/>
            <a:gd name="connsiteY30" fmla="*/ 1206244 h 1504617"/>
            <a:gd name="connsiteX31" fmla="*/ 95682 w 1279273"/>
            <a:gd name="connsiteY31" fmla="*/ 1156955 h 1504617"/>
            <a:gd name="connsiteX32" fmla="*/ 63668 w 1279273"/>
            <a:gd name="connsiteY32" fmla="*/ 1092157 h 1504617"/>
            <a:gd name="connsiteX33" fmla="*/ 39860 w 1279273"/>
            <a:gd name="connsiteY33" fmla="*/ 1029626 h 1504617"/>
            <a:gd name="connsiteX34" fmla="*/ 23332 w 1279273"/>
            <a:gd name="connsiteY34" fmla="*/ 965753 h 1504617"/>
            <a:gd name="connsiteX35" fmla="*/ 8460 w 1279273"/>
            <a:gd name="connsiteY35" fmla="*/ 895545 h 1504617"/>
            <a:gd name="connsiteX36" fmla="*/ 0 w 1279273"/>
            <a:gd name="connsiteY36" fmla="*/ 828570 h 1504617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72781 w 1279273"/>
            <a:gd name="connsiteY21" fmla="*/ 1498428 h 1504020"/>
            <a:gd name="connsiteX22" fmla="*/ 515661 w 1279273"/>
            <a:gd name="connsiteY22" fmla="*/ 1485602 h 1504020"/>
            <a:gd name="connsiteX23" fmla="*/ 454160 w 1279273"/>
            <a:gd name="connsiteY23" fmla="*/ 1469489 h 1504020"/>
            <a:gd name="connsiteX24" fmla="*/ 396169 w 1279273"/>
            <a:gd name="connsiteY24" fmla="*/ 1452027 h 1504020"/>
            <a:gd name="connsiteX25" fmla="*/ 341645 w 1279273"/>
            <a:gd name="connsiteY25" fmla="*/ 1416435 h 1504020"/>
            <a:gd name="connsiteX26" fmla="*/ 291266 w 1279273"/>
            <a:gd name="connsiteY26" fmla="*/ 1382361 h 1504020"/>
            <a:gd name="connsiteX27" fmla="*/ 249191 w 1279273"/>
            <a:gd name="connsiteY27" fmla="*/ 1345054 h 1504020"/>
            <a:gd name="connsiteX28" fmla="*/ 202743 w 1279273"/>
            <a:gd name="connsiteY28" fmla="*/ 1303096 h 1504020"/>
            <a:gd name="connsiteX29" fmla="*/ 163714 w 1279273"/>
            <a:gd name="connsiteY29" fmla="*/ 1258239 h 1504020"/>
            <a:gd name="connsiteX30" fmla="*/ 127157 w 1279273"/>
            <a:gd name="connsiteY30" fmla="*/ 1206244 h 1504020"/>
            <a:gd name="connsiteX31" fmla="*/ 95682 w 1279273"/>
            <a:gd name="connsiteY31" fmla="*/ 1156955 h 1504020"/>
            <a:gd name="connsiteX32" fmla="*/ 63668 w 1279273"/>
            <a:gd name="connsiteY32" fmla="*/ 1092157 h 1504020"/>
            <a:gd name="connsiteX33" fmla="*/ 39860 w 1279273"/>
            <a:gd name="connsiteY33" fmla="*/ 1029626 h 1504020"/>
            <a:gd name="connsiteX34" fmla="*/ 23332 w 1279273"/>
            <a:gd name="connsiteY34" fmla="*/ 965753 h 1504020"/>
            <a:gd name="connsiteX35" fmla="*/ 8460 w 1279273"/>
            <a:gd name="connsiteY35" fmla="*/ 895545 h 1504020"/>
            <a:gd name="connsiteX36" fmla="*/ 0 w 1279273"/>
            <a:gd name="connsiteY36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708846 w 1279273"/>
            <a:gd name="connsiteY20" fmla="*/ 1494569 h 1504020"/>
            <a:gd name="connsiteX21" fmla="*/ 635402 w 1279273"/>
            <a:gd name="connsiteY21" fmla="*/ 1504020 h 1504020"/>
            <a:gd name="connsiteX22" fmla="*/ 572781 w 1279273"/>
            <a:gd name="connsiteY22" fmla="*/ 1498428 h 1504020"/>
            <a:gd name="connsiteX23" fmla="*/ 515661 w 1279273"/>
            <a:gd name="connsiteY23" fmla="*/ 1485602 h 1504020"/>
            <a:gd name="connsiteX24" fmla="*/ 454160 w 1279273"/>
            <a:gd name="connsiteY24" fmla="*/ 1469489 h 1504020"/>
            <a:gd name="connsiteX25" fmla="*/ 396169 w 1279273"/>
            <a:gd name="connsiteY25" fmla="*/ 1452027 h 1504020"/>
            <a:gd name="connsiteX26" fmla="*/ 341645 w 1279273"/>
            <a:gd name="connsiteY26" fmla="*/ 1416435 h 1504020"/>
            <a:gd name="connsiteX27" fmla="*/ 291266 w 1279273"/>
            <a:gd name="connsiteY27" fmla="*/ 1382361 h 1504020"/>
            <a:gd name="connsiteX28" fmla="*/ 249191 w 1279273"/>
            <a:gd name="connsiteY28" fmla="*/ 1345054 h 1504020"/>
            <a:gd name="connsiteX29" fmla="*/ 202743 w 1279273"/>
            <a:gd name="connsiteY29" fmla="*/ 1303096 h 1504020"/>
            <a:gd name="connsiteX30" fmla="*/ 163714 w 1279273"/>
            <a:gd name="connsiteY30" fmla="*/ 1258239 h 1504020"/>
            <a:gd name="connsiteX31" fmla="*/ 127157 w 1279273"/>
            <a:gd name="connsiteY31" fmla="*/ 1206244 h 1504020"/>
            <a:gd name="connsiteX32" fmla="*/ 95682 w 1279273"/>
            <a:gd name="connsiteY32" fmla="*/ 1156955 h 1504020"/>
            <a:gd name="connsiteX33" fmla="*/ 63668 w 1279273"/>
            <a:gd name="connsiteY33" fmla="*/ 1092157 h 1504020"/>
            <a:gd name="connsiteX34" fmla="*/ 39860 w 1279273"/>
            <a:gd name="connsiteY34" fmla="*/ 1029626 h 1504020"/>
            <a:gd name="connsiteX35" fmla="*/ 23332 w 1279273"/>
            <a:gd name="connsiteY35" fmla="*/ 965753 h 1504020"/>
            <a:gd name="connsiteX36" fmla="*/ 8460 w 1279273"/>
            <a:gd name="connsiteY36" fmla="*/ 895545 h 1504020"/>
            <a:gd name="connsiteX37" fmla="*/ 0 w 1279273"/>
            <a:gd name="connsiteY37" fmla="*/ 828570 h 1504020"/>
            <a:gd name="connsiteX0" fmla="*/ 0 w 1279273"/>
            <a:gd name="connsiteY0" fmla="*/ 828570 h 1504024"/>
            <a:gd name="connsiteX1" fmla="*/ 560769 w 1279273"/>
            <a:gd name="connsiteY1" fmla="*/ 638284 h 1504024"/>
            <a:gd name="connsiteX2" fmla="*/ 726451 w 1279273"/>
            <a:gd name="connsiteY2" fmla="*/ 0 h 1504024"/>
            <a:gd name="connsiteX3" fmla="*/ 788061 w 1279273"/>
            <a:gd name="connsiteY3" fmla="*/ 13508 h 1504024"/>
            <a:gd name="connsiteX4" fmla="*/ 843881 w 1279273"/>
            <a:gd name="connsiteY4" fmla="*/ 31727 h 1504024"/>
            <a:gd name="connsiteX5" fmla="*/ 898583 w 1279273"/>
            <a:gd name="connsiteY5" fmla="*/ 56019 h 1504024"/>
            <a:gd name="connsiteX6" fmla="*/ 945269 w 1279273"/>
            <a:gd name="connsiteY6" fmla="*/ 82871 h 1504024"/>
            <a:gd name="connsiteX7" fmla="*/ 1137705 w 1279273"/>
            <a:gd name="connsiteY7" fmla="*/ 277304 h 1504024"/>
            <a:gd name="connsiteX8" fmla="*/ 1230439 w 1279273"/>
            <a:gd name="connsiteY8" fmla="*/ 455666 h 1504024"/>
            <a:gd name="connsiteX9" fmla="*/ 1255828 w 1279273"/>
            <a:gd name="connsiteY9" fmla="*/ 544287 h 1504024"/>
            <a:gd name="connsiteX10" fmla="*/ 1273132 w 1279273"/>
            <a:gd name="connsiteY10" fmla="*/ 633628 h 1504024"/>
            <a:gd name="connsiteX11" fmla="*/ 1278156 w 1279273"/>
            <a:gd name="connsiteY11" fmla="*/ 713117 h 1504024"/>
            <a:gd name="connsiteX12" fmla="*/ 1279273 w 1279273"/>
            <a:gd name="connsiteY12" fmla="*/ 779956 h 1504024"/>
            <a:gd name="connsiteX13" fmla="*/ 1270420 w 1279273"/>
            <a:gd name="connsiteY13" fmla="*/ 878333 h 1504024"/>
            <a:gd name="connsiteX14" fmla="*/ 748987 w 1279273"/>
            <a:gd name="connsiteY14" fmla="*/ 878333 h 1504024"/>
            <a:gd name="connsiteX15" fmla="*/ 748987 w 1279273"/>
            <a:gd name="connsiteY15" fmla="*/ 1337429 h 1504024"/>
            <a:gd name="connsiteX16" fmla="*/ 1036933 w 1279273"/>
            <a:gd name="connsiteY16" fmla="*/ 1337429 h 1504024"/>
            <a:gd name="connsiteX17" fmla="*/ 970032 w 1279273"/>
            <a:gd name="connsiteY17" fmla="*/ 1392078 h 1504024"/>
            <a:gd name="connsiteX18" fmla="*/ 882487 w 1279273"/>
            <a:gd name="connsiteY18" fmla="*/ 1446045 h 1504024"/>
            <a:gd name="connsiteX19" fmla="*/ 775779 w 1279273"/>
            <a:gd name="connsiteY19" fmla="*/ 1483173 h 1504024"/>
            <a:gd name="connsiteX20" fmla="*/ 708846 w 1279273"/>
            <a:gd name="connsiteY20" fmla="*/ 1497463 h 1504024"/>
            <a:gd name="connsiteX21" fmla="*/ 635402 w 1279273"/>
            <a:gd name="connsiteY21" fmla="*/ 1504020 h 1504024"/>
            <a:gd name="connsiteX22" fmla="*/ 572781 w 1279273"/>
            <a:gd name="connsiteY22" fmla="*/ 1498428 h 1504024"/>
            <a:gd name="connsiteX23" fmla="*/ 515661 w 1279273"/>
            <a:gd name="connsiteY23" fmla="*/ 1485602 h 1504024"/>
            <a:gd name="connsiteX24" fmla="*/ 454160 w 1279273"/>
            <a:gd name="connsiteY24" fmla="*/ 1469489 h 1504024"/>
            <a:gd name="connsiteX25" fmla="*/ 396169 w 1279273"/>
            <a:gd name="connsiteY25" fmla="*/ 1452027 h 1504024"/>
            <a:gd name="connsiteX26" fmla="*/ 341645 w 1279273"/>
            <a:gd name="connsiteY26" fmla="*/ 1416435 h 1504024"/>
            <a:gd name="connsiteX27" fmla="*/ 291266 w 1279273"/>
            <a:gd name="connsiteY27" fmla="*/ 1382361 h 1504024"/>
            <a:gd name="connsiteX28" fmla="*/ 249191 w 1279273"/>
            <a:gd name="connsiteY28" fmla="*/ 1345054 h 1504024"/>
            <a:gd name="connsiteX29" fmla="*/ 202743 w 1279273"/>
            <a:gd name="connsiteY29" fmla="*/ 1303096 h 1504024"/>
            <a:gd name="connsiteX30" fmla="*/ 163714 w 1279273"/>
            <a:gd name="connsiteY30" fmla="*/ 1258239 h 1504024"/>
            <a:gd name="connsiteX31" fmla="*/ 127157 w 1279273"/>
            <a:gd name="connsiteY31" fmla="*/ 1206244 h 1504024"/>
            <a:gd name="connsiteX32" fmla="*/ 95682 w 1279273"/>
            <a:gd name="connsiteY32" fmla="*/ 1156955 h 1504024"/>
            <a:gd name="connsiteX33" fmla="*/ 63668 w 1279273"/>
            <a:gd name="connsiteY33" fmla="*/ 1092157 h 1504024"/>
            <a:gd name="connsiteX34" fmla="*/ 39860 w 1279273"/>
            <a:gd name="connsiteY34" fmla="*/ 1029626 h 1504024"/>
            <a:gd name="connsiteX35" fmla="*/ 23332 w 1279273"/>
            <a:gd name="connsiteY35" fmla="*/ 965753 h 1504024"/>
            <a:gd name="connsiteX36" fmla="*/ 8460 w 1279273"/>
            <a:gd name="connsiteY36" fmla="*/ 895545 h 1504024"/>
            <a:gd name="connsiteX37" fmla="*/ 0 w 1279273"/>
            <a:gd name="connsiteY37" fmla="*/ 828570 h 1504024"/>
            <a:gd name="connsiteX0" fmla="*/ 0 w 1279273"/>
            <a:gd name="connsiteY0" fmla="*/ 828570 h 1504024"/>
            <a:gd name="connsiteX1" fmla="*/ 560769 w 1279273"/>
            <a:gd name="connsiteY1" fmla="*/ 638284 h 1504024"/>
            <a:gd name="connsiteX2" fmla="*/ 726451 w 1279273"/>
            <a:gd name="connsiteY2" fmla="*/ 0 h 1504024"/>
            <a:gd name="connsiteX3" fmla="*/ 788061 w 1279273"/>
            <a:gd name="connsiteY3" fmla="*/ 13508 h 1504024"/>
            <a:gd name="connsiteX4" fmla="*/ 843881 w 1279273"/>
            <a:gd name="connsiteY4" fmla="*/ 31727 h 1504024"/>
            <a:gd name="connsiteX5" fmla="*/ 898583 w 1279273"/>
            <a:gd name="connsiteY5" fmla="*/ 56019 h 1504024"/>
            <a:gd name="connsiteX6" fmla="*/ 945269 w 1279273"/>
            <a:gd name="connsiteY6" fmla="*/ 82871 h 1504024"/>
            <a:gd name="connsiteX7" fmla="*/ 1137705 w 1279273"/>
            <a:gd name="connsiteY7" fmla="*/ 277304 h 1504024"/>
            <a:gd name="connsiteX8" fmla="*/ 1230439 w 1279273"/>
            <a:gd name="connsiteY8" fmla="*/ 455666 h 1504024"/>
            <a:gd name="connsiteX9" fmla="*/ 1255828 w 1279273"/>
            <a:gd name="connsiteY9" fmla="*/ 544287 h 1504024"/>
            <a:gd name="connsiteX10" fmla="*/ 1273132 w 1279273"/>
            <a:gd name="connsiteY10" fmla="*/ 633628 h 1504024"/>
            <a:gd name="connsiteX11" fmla="*/ 1278156 w 1279273"/>
            <a:gd name="connsiteY11" fmla="*/ 713117 h 1504024"/>
            <a:gd name="connsiteX12" fmla="*/ 1279273 w 1279273"/>
            <a:gd name="connsiteY12" fmla="*/ 779956 h 1504024"/>
            <a:gd name="connsiteX13" fmla="*/ 1270420 w 1279273"/>
            <a:gd name="connsiteY13" fmla="*/ 878333 h 1504024"/>
            <a:gd name="connsiteX14" fmla="*/ 748987 w 1279273"/>
            <a:gd name="connsiteY14" fmla="*/ 878333 h 1504024"/>
            <a:gd name="connsiteX15" fmla="*/ 748987 w 1279273"/>
            <a:gd name="connsiteY15" fmla="*/ 1337429 h 1504024"/>
            <a:gd name="connsiteX16" fmla="*/ 1036933 w 1279273"/>
            <a:gd name="connsiteY16" fmla="*/ 1337429 h 1504024"/>
            <a:gd name="connsiteX17" fmla="*/ 970032 w 1279273"/>
            <a:gd name="connsiteY17" fmla="*/ 1392078 h 1504024"/>
            <a:gd name="connsiteX18" fmla="*/ 882487 w 1279273"/>
            <a:gd name="connsiteY18" fmla="*/ 1446045 h 1504024"/>
            <a:gd name="connsiteX19" fmla="*/ 775779 w 1279273"/>
            <a:gd name="connsiteY19" fmla="*/ 1483173 h 1504024"/>
            <a:gd name="connsiteX20" fmla="*/ 708846 w 1279273"/>
            <a:gd name="connsiteY20" fmla="*/ 1497463 h 1504024"/>
            <a:gd name="connsiteX21" fmla="*/ 635402 w 1279273"/>
            <a:gd name="connsiteY21" fmla="*/ 1504020 h 1504024"/>
            <a:gd name="connsiteX22" fmla="*/ 572781 w 1279273"/>
            <a:gd name="connsiteY22" fmla="*/ 1498428 h 1504024"/>
            <a:gd name="connsiteX23" fmla="*/ 515661 w 1279273"/>
            <a:gd name="connsiteY23" fmla="*/ 1485602 h 1504024"/>
            <a:gd name="connsiteX24" fmla="*/ 454160 w 1279273"/>
            <a:gd name="connsiteY24" fmla="*/ 1469489 h 1504024"/>
            <a:gd name="connsiteX25" fmla="*/ 396169 w 1279273"/>
            <a:gd name="connsiteY25" fmla="*/ 1452027 h 1504024"/>
            <a:gd name="connsiteX26" fmla="*/ 341645 w 1279273"/>
            <a:gd name="connsiteY26" fmla="*/ 1416435 h 1504024"/>
            <a:gd name="connsiteX27" fmla="*/ 291266 w 1279273"/>
            <a:gd name="connsiteY27" fmla="*/ 1382361 h 1504024"/>
            <a:gd name="connsiteX28" fmla="*/ 249191 w 1279273"/>
            <a:gd name="connsiteY28" fmla="*/ 1345054 h 1504024"/>
            <a:gd name="connsiteX29" fmla="*/ 202743 w 1279273"/>
            <a:gd name="connsiteY29" fmla="*/ 1303096 h 1504024"/>
            <a:gd name="connsiteX30" fmla="*/ 163714 w 1279273"/>
            <a:gd name="connsiteY30" fmla="*/ 1258239 h 1504024"/>
            <a:gd name="connsiteX31" fmla="*/ 127157 w 1279273"/>
            <a:gd name="connsiteY31" fmla="*/ 1206244 h 1504024"/>
            <a:gd name="connsiteX32" fmla="*/ 95682 w 1279273"/>
            <a:gd name="connsiteY32" fmla="*/ 1156955 h 1504024"/>
            <a:gd name="connsiteX33" fmla="*/ 63668 w 1279273"/>
            <a:gd name="connsiteY33" fmla="*/ 1092157 h 1504024"/>
            <a:gd name="connsiteX34" fmla="*/ 39860 w 1279273"/>
            <a:gd name="connsiteY34" fmla="*/ 1029626 h 1504024"/>
            <a:gd name="connsiteX35" fmla="*/ 23332 w 1279273"/>
            <a:gd name="connsiteY35" fmla="*/ 965753 h 1504024"/>
            <a:gd name="connsiteX36" fmla="*/ 8460 w 1279273"/>
            <a:gd name="connsiteY36" fmla="*/ 895545 h 1504024"/>
            <a:gd name="connsiteX37" fmla="*/ 0 w 1279273"/>
            <a:gd name="connsiteY37" fmla="*/ 828570 h 1504024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708846 w 1279273"/>
            <a:gd name="connsiteY20" fmla="*/ 1497463 h 1504020"/>
            <a:gd name="connsiteX21" fmla="*/ 635402 w 1279273"/>
            <a:gd name="connsiteY21" fmla="*/ 1504020 h 1504020"/>
            <a:gd name="connsiteX22" fmla="*/ 572781 w 1279273"/>
            <a:gd name="connsiteY22" fmla="*/ 1498428 h 1504020"/>
            <a:gd name="connsiteX23" fmla="*/ 515661 w 1279273"/>
            <a:gd name="connsiteY23" fmla="*/ 1485602 h 1504020"/>
            <a:gd name="connsiteX24" fmla="*/ 454160 w 1279273"/>
            <a:gd name="connsiteY24" fmla="*/ 1469489 h 1504020"/>
            <a:gd name="connsiteX25" fmla="*/ 396169 w 1279273"/>
            <a:gd name="connsiteY25" fmla="*/ 1452027 h 1504020"/>
            <a:gd name="connsiteX26" fmla="*/ 341645 w 1279273"/>
            <a:gd name="connsiteY26" fmla="*/ 1416435 h 1504020"/>
            <a:gd name="connsiteX27" fmla="*/ 291266 w 1279273"/>
            <a:gd name="connsiteY27" fmla="*/ 1382361 h 1504020"/>
            <a:gd name="connsiteX28" fmla="*/ 249191 w 1279273"/>
            <a:gd name="connsiteY28" fmla="*/ 1345054 h 1504020"/>
            <a:gd name="connsiteX29" fmla="*/ 202743 w 1279273"/>
            <a:gd name="connsiteY29" fmla="*/ 1303096 h 1504020"/>
            <a:gd name="connsiteX30" fmla="*/ 163714 w 1279273"/>
            <a:gd name="connsiteY30" fmla="*/ 1258239 h 1504020"/>
            <a:gd name="connsiteX31" fmla="*/ 127157 w 1279273"/>
            <a:gd name="connsiteY31" fmla="*/ 1206244 h 1504020"/>
            <a:gd name="connsiteX32" fmla="*/ 95682 w 1279273"/>
            <a:gd name="connsiteY32" fmla="*/ 1156955 h 1504020"/>
            <a:gd name="connsiteX33" fmla="*/ 63668 w 1279273"/>
            <a:gd name="connsiteY33" fmla="*/ 1092157 h 1504020"/>
            <a:gd name="connsiteX34" fmla="*/ 39860 w 1279273"/>
            <a:gd name="connsiteY34" fmla="*/ 1029626 h 1504020"/>
            <a:gd name="connsiteX35" fmla="*/ 23332 w 1279273"/>
            <a:gd name="connsiteY35" fmla="*/ 965753 h 1504020"/>
            <a:gd name="connsiteX36" fmla="*/ 8460 w 1279273"/>
            <a:gd name="connsiteY36" fmla="*/ 895545 h 1504020"/>
            <a:gd name="connsiteX37" fmla="*/ 0 w 1279273"/>
            <a:gd name="connsiteY37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708846 w 1279273"/>
            <a:gd name="connsiteY20" fmla="*/ 1497463 h 1504020"/>
            <a:gd name="connsiteX21" fmla="*/ 635402 w 1279273"/>
            <a:gd name="connsiteY21" fmla="*/ 1504020 h 1504020"/>
            <a:gd name="connsiteX22" fmla="*/ 572781 w 1279273"/>
            <a:gd name="connsiteY22" fmla="*/ 1498428 h 1504020"/>
            <a:gd name="connsiteX23" fmla="*/ 515661 w 1279273"/>
            <a:gd name="connsiteY23" fmla="*/ 1485602 h 1504020"/>
            <a:gd name="connsiteX24" fmla="*/ 454160 w 1279273"/>
            <a:gd name="connsiteY24" fmla="*/ 1469489 h 1504020"/>
            <a:gd name="connsiteX25" fmla="*/ 397041 w 1279273"/>
            <a:gd name="connsiteY25" fmla="*/ 1449133 h 1504020"/>
            <a:gd name="connsiteX26" fmla="*/ 341645 w 1279273"/>
            <a:gd name="connsiteY26" fmla="*/ 1416435 h 1504020"/>
            <a:gd name="connsiteX27" fmla="*/ 291266 w 1279273"/>
            <a:gd name="connsiteY27" fmla="*/ 1382361 h 1504020"/>
            <a:gd name="connsiteX28" fmla="*/ 249191 w 1279273"/>
            <a:gd name="connsiteY28" fmla="*/ 1345054 h 1504020"/>
            <a:gd name="connsiteX29" fmla="*/ 202743 w 1279273"/>
            <a:gd name="connsiteY29" fmla="*/ 1303096 h 1504020"/>
            <a:gd name="connsiteX30" fmla="*/ 163714 w 1279273"/>
            <a:gd name="connsiteY30" fmla="*/ 1258239 h 1504020"/>
            <a:gd name="connsiteX31" fmla="*/ 127157 w 1279273"/>
            <a:gd name="connsiteY31" fmla="*/ 1206244 h 1504020"/>
            <a:gd name="connsiteX32" fmla="*/ 95682 w 1279273"/>
            <a:gd name="connsiteY32" fmla="*/ 1156955 h 1504020"/>
            <a:gd name="connsiteX33" fmla="*/ 63668 w 1279273"/>
            <a:gd name="connsiteY33" fmla="*/ 1092157 h 1504020"/>
            <a:gd name="connsiteX34" fmla="*/ 39860 w 1279273"/>
            <a:gd name="connsiteY34" fmla="*/ 1029626 h 1504020"/>
            <a:gd name="connsiteX35" fmla="*/ 23332 w 1279273"/>
            <a:gd name="connsiteY35" fmla="*/ 965753 h 1504020"/>
            <a:gd name="connsiteX36" fmla="*/ 8460 w 1279273"/>
            <a:gd name="connsiteY36" fmla="*/ 895545 h 1504020"/>
            <a:gd name="connsiteX37" fmla="*/ 0 w 1279273"/>
            <a:gd name="connsiteY37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1004526 w 1279273"/>
            <a:gd name="connsiteY17" fmla="*/ 1364347 h 1504020"/>
            <a:gd name="connsiteX18" fmla="*/ 970032 w 1279273"/>
            <a:gd name="connsiteY18" fmla="*/ 1392078 h 1504020"/>
            <a:gd name="connsiteX19" fmla="*/ 882487 w 1279273"/>
            <a:gd name="connsiteY19" fmla="*/ 1446045 h 1504020"/>
            <a:gd name="connsiteX20" fmla="*/ 775779 w 1279273"/>
            <a:gd name="connsiteY20" fmla="*/ 1483173 h 1504020"/>
            <a:gd name="connsiteX21" fmla="*/ 708846 w 1279273"/>
            <a:gd name="connsiteY21" fmla="*/ 1497463 h 1504020"/>
            <a:gd name="connsiteX22" fmla="*/ 635402 w 1279273"/>
            <a:gd name="connsiteY22" fmla="*/ 1504020 h 1504020"/>
            <a:gd name="connsiteX23" fmla="*/ 572781 w 1279273"/>
            <a:gd name="connsiteY23" fmla="*/ 1498428 h 1504020"/>
            <a:gd name="connsiteX24" fmla="*/ 515661 w 1279273"/>
            <a:gd name="connsiteY24" fmla="*/ 1485602 h 1504020"/>
            <a:gd name="connsiteX25" fmla="*/ 454160 w 1279273"/>
            <a:gd name="connsiteY25" fmla="*/ 1469489 h 1504020"/>
            <a:gd name="connsiteX26" fmla="*/ 397041 w 1279273"/>
            <a:gd name="connsiteY26" fmla="*/ 1449133 h 1504020"/>
            <a:gd name="connsiteX27" fmla="*/ 341645 w 1279273"/>
            <a:gd name="connsiteY27" fmla="*/ 1416435 h 1504020"/>
            <a:gd name="connsiteX28" fmla="*/ 291266 w 1279273"/>
            <a:gd name="connsiteY28" fmla="*/ 1382361 h 1504020"/>
            <a:gd name="connsiteX29" fmla="*/ 249191 w 1279273"/>
            <a:gd name="connsiteY29" fmla="*/ 1345054 h 1504020"/>
            <a:gd name="connsiteX30" fmla="*/ 202743 w 1279273"/>
            <a:gd name="connsiteY30" fmla="*/ 1303096 h 1504020"/>
            <a:gd name="connsiteX31" fmla="*/ 163714 w 1279273"/>
            <a:gd name="connsiteY31" fmla="*/ 1258239 h 1504020"/>
            <a:gd name="connsiteX32" fmla="*/ 127157 w 1279273"/>
            <a:gd name="connsiteY32" fmla="*/ 1206244 h 1504020"/>
            <a:gd name="connsiteX33" fmla="*/ 95682 w 1279273"/>
            <a:gd name="connsiteY33" fmla="*/ 1156955 h 1504020"/>
            <a:gd name="connsiteX34" fmla="*/ 63668 w 1279273"/>
            <a:gd name="connsiteY34" fmla="*/ 1092157 h 1504020"/>
            <a:gd name="connsiteX35" fmla="*/ 39860 w 1279273"/>
            <a:gd name="connsiteY35" fmla="*/ 1029626 h 1504020"/>
            <a:gd name="connsiteX36" fmla="*/ 23332 w 1279273"/>
            <a:gd name="connsiteY36" fmla="*/ 965753 h 1504020"/>
            <a:gd name="connsiteX37" fmla="*/ 8460 w 1279273"/>
            <a:gd name="connsiteY37" fmla="*/ 895545 h 1504020"/>
            <a:gd name="connsiteX38" fmla="*/ 0 w 1279273"/>
            <a:gd name="connsiteY38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1004526 w 1279273"/>
            <a:gd name="connsiteY17" fmla="*/ 1364347 h 1504020"/>
            <a:gd name="connsiteX18" fmla="*/ 970032 w 1279273"/>
            <a:gd name="connsiteY18" fmla="*/ 1392078 h 1504020"/>
            <a:gd name="connsiteX19" fmla="*/ 931260 w 1279273"/>
            <a:gd name="connsiteY19" fmla="*/ 1417400 h 1504020"/>
            <a:gd name="connsiteX20" fmla="*/ 882487 w 1279273"/>
            <a:gd name="connsiteY20" fmla="*/ 1446045 h 1504020"/>
            <a:gd name="connsiteX21" fmla="*/ 775779 w 1279273"/>
            <a:gd name="connsiteY21" fmla="*/ 1483173 h 1504020"/>
            <a:gd name="connsiteX22" fmla="*/ 708846 w 1279273"/>
            <a:gd name="connsiteY22" fmla="*/ 1497463 h 1504020"/>
            <a:gd name="connsiteX23" fmla="*/ 635402 w 1279273"/>
            <a:gd name="connsiteY23" fmla="*/ 1504020 h 1504020"/>
            <a:gd name="connsiteX24" fmla="*/ 572781 w 1279273"/>
            <a:gd name="connsiteY24" fmla="*/ 1498428 h 1504020"/>
            <a:gd name="connsiteX25" fmla="*/ 515661 w 1279273"/>
            <a:gd name="connsiteY25" fmla="*/ 1485602 h 1504020"/>
            <a:gd name="connsiteX26" fmla="*/ 454160 w 1279273"/>
            <a:gd name="connsiteY26" fmla="*/ 1469489 h 1504020"/>
            <a:gd name="connsiteX27" fmla="*/ 397041 w 1279273"/>
            <a:gd name="connsiteY27" fmla="*/ 1449133 h 1504020"/>
            <a:gd name="connsiteX28" fmla="*/ 341645 w 1279273"/>
            <a:gd name="connsiteY28" fmla="*/ 1416435 h 1504020"/>
            <a:gd name="connsiteX29" fmla="*/ 291266 w 1279273"/>
            <a:gd name="connsiteY29" fmla="*/ 1382361 h 1504020"/>
            <a:gd name="connsiteX30" fmla="*/ 249191 w 1279273"/>
            <a:gd name="connsiteY30" fmla="*/ 1345054 h 1504020"/>
            <a:gd name="connsiteX31" fmla="*/ 202743 w 1279273"/>
            <a:gd name="connsiteY31" fmla="*/ 1303096 h 1504020"/>
            <a:gd name="connsiteX32" fmla="*/ 163714 w 1279273"/>
            <a:gd name="connsiteY32" fmla="*/ 1258239 h 1504020"/>
            <a:gd name="connsiteX33" fmla="*/ 127157 w 1279273"/>
            <a:gd name="connsiteY33" fmla="*/ 1206244 h 1504020"/>
            <a:gd name="connsiteX34" fmla="*/ 95682 w 1279273"/>
            <a:gd name="connsiteY34" fmla="*/ 1156955 h 1504020"/>
            <a:gd name="connsiteX35" fmla="*/ 63668 w 1279273"/>
            <a:gd name="connsiteY35" fmla="*/ 1092157 h 1504020"/>
            <a:gd name="connsiteX36" fmla="*/ 39860 w 1279273"/>
            <a:gd name="connsiteY36" fmla="*/ 1029626 h 1504020"/>
            <a:gd name="connsiteX37" fmla="*/ 23332 w 1279273"/>
            <a:gd name="connsiteY37" fmla="*/ 965753 h 1504020"/>
            <a:gd name="connsiteX38" fmla="*/ 8460 w 1279273"/>
            <a:gd name="connsiteY38" fmla="*/ 895545 h 1504020"/>
            <a:gd name="connsiteX39" fmla="*/ 0 w 1279273"/>
            <a:gd name="connsiteY39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1004526 w 1279273"/>
            <a:gd name="connsiteY17" fmla="*/ 1364347 h 1504020"/>
            <a:gd name="connsiteX18" fmla="*/ 970032 w 1279273"/>
            <a:gd name="connsiteY18" fmla="*/ 1392078 h 1504020"/>
            <a:gd name="connsiteX19" fmla="*/ 931260 w 1279273"/>
            <a:gd name="connsiteY19" fmla="*/ 1417400 h 1504020"/>
            <a:gd name="connsiteX20" fmla="*/ 882487 w 1279273"/>
            <a:gd name="connsiteY20" fmla="*/ 1446045 h 1504020"/>
            <a:gd name="connsiteX21" fmla="*/ 830956 w 1279273"/>
            <a:gd name="connsiteY21" fmla="*/ 1464666 h 1504020"/>
            <a:gd name="connsiteX22" fmla="*/ 775779 w 1279273"/>
            <a:gd name="connsiteY22" fmla="*/ 1483173 h 1504020"/>
            <a:gd name="connsiteX23" fmla="*/ 708846 w 1279273"/>
            <a:gd name="connsiteY23" fmla="*/ 1497463 h 1504020"/>
            <a:gd name="connsiteX24" fmla="*/ 635402 w 1279273"/>
            <a:gd name="connsiteY24" fmla="*/ 1504020 h 1504020"/>
            <a:gd name="connsiteX25" fmla="*/ 572781 w 1279273"/>
            <a:gd name="connsiteY25" fmla="*/ 1498428 h 1504020"/>
            <a:gd name="connsiteX26" fmla="*/ 515661 w 1279273"/>
            <a:gd name="connsiteY26" fmla="*/ 1485602 h 1504020"/>
            <a:gd name="connsiteX27" fmla="*/ 454160 w 1279273"/>
            <a:gd name="connsiteY27" fmla="*/ 1469489 h 1504020"/>
            <a:gd name="connsiteX28" fmla="*/ 397041 w 1279273"/>
            <a:gd name="connsiteY28" fmla="*/ 1449133 h 1504020"/>
            <a:gd name="connsiteX29" fmla="*/ 341645 w 1279273"/>
            <a:gd name="connsiteY29" fmla="*/ 1416435 h 1504020"/>
            <a:gd name="connsiteX30" fmla="*/ 291266 w 1279273"/>
            <a:gd name="connsiteY30" fmla="*/ 1382361 h 1504020"/>
            <a:gd name="connsiteX31" fmla="*/ 249191 w 1279273"/>
            <a:gd name="connsiteY31" fmla="*/ 1345054 h 1504020"/>
            <a:gd name="connsiteX32" fmla="*/ 202743 w 1279273"/>
            <a:gd name="connsiteY32" fmla="*/ 1303096 h 1504020"/>
            <a:gd name="connsiteX33" fmla="*/ 163714 w 1279273"/>
            <a:gd name="connsiteY33" fmla="*/ 1258239 h 1504020"/>
            <a:gd name="connsiteX34" fmla="*/ 127157 w 1279273"/>
            <a:gd name="connsiteY34" fmla="*/ 1206244 h 1504020"/>
            <a:gd name="connsiteX35" fmla="*/ 95682 w 1279273"/>
            <a:gd name="connsiteY35" fmla="*/ 1156955 h 1504020"/>
            <a:gd name="connsiteX36" fmla="*/ 63668 w 1279273"/>
            <a:gd name="connsiteY36" fmla="*/ 1092157 h 1504020"/>
            <a:gd name="connsiteX37" fmla="*/ 39860 w 1279273"/>
            <a:gd name="connsiteY37" fmla="*/ 1029626 h 1504020"/>
            <a:gd name="connsiteX38" fmla="*/ 23332 w 1279273"/>
            <a:gd name="connsiteY38" fmla="*/ 965753 h 1504020"/>
            <a:gd name="connsiteX39" fmla="*/ 8460 w 1279273"/>
            <a:gd name="connsiteY39" fmla="*/ 895545 h 1504020"/>
            <a:gd name="connsiteX40" fmla="*/ 0 w 1279273"/>
            <a:gd name="connsiteY40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4039 w 1279273"/>
            <a:gd name="connsiteY13" fmla="*/ 828022 h 1504020"/>
            <a:gd name="connsiteX14" fmla="*/ 1270420 w 1279273"/>
            <a:gd name="connsiteY14" fmla="*/ 878333 h 1504020"/>
            <a:gd name="connsiteX15" fmla="*/ 748987 w 1279273"/>
            <a:gd name="connsiteY15" fmla="*/ 878333 h 1504020"/>
            <a:gd name="connsiteX16" fmla="*/ 748987 w 1279273"/>
            <a:gd name="connsiteY16" fmla="*/ 1337429 h 1504020"/>
            <a:gd name="connsiteX17" fmla="*/ 1036933 w 1279273"/>
            <a:gd name="connsiteY17" fmla="*/ 1337429 h 1504020"/>
            <a:gd name="connsiteX18" fmla="*/ 1004526 w 1279273"/>
            <a:gd name="connsiteY18" fmla="*/ 1364347 h 1504020"/>
            <a:gd name="connsiteX19" fmla="*/ 970032 w 1279273"/>
            <a:gd name="connsiteY19" fmla="*/ 1392078 h 1504020"/>
            <a:gd name="connsiteX20" fmla="*/ 931260 w 1279273"/>
            <a:gd name="connsiteY20" fmla="*/ 1417400 h 1504020"/>
            <a:gd name="connsiteX21" fmla="*/ 882487 w 1279273"/>
            <a:gd name="connsiteY21" fmla="*/ 1446045 h 1504020"/>
            <a:gd name="connsiteX22" fmla="*/ 830956 w 1279273"/>
            <a:gd name="connsiteY22" fmla="*/ 1464666 h 1504020"/>
            <a:gd name="connsiteX23" fmla="*/ 775779 w 1279273"/>
            <a:gd name="connsiteY23" fmla="*/ 1483173 h 1504020"/>
            <a:gd name="connsiteX24" fmla="*/ 708846 w 1279273"/>
            <a:gd name="connsiteY24" fmla="*/ 1497463 h 1504020"/>
            <a:gd name="connsiteX25" fmla="*/ 635402 w 1279273"/>
            <a:gd name="connsiteY25" fmla="*/ 1504020 h 1504020"/>
            <a:gd name="connsiteX26" fmla="*/ 572781 w 1279273"/>
            <a:gd name="connsiteY26" fmla="*/ 1498428 h 1504020"/>
            <a:gd name="connsiteX27" fmla="*/ 515661 w 1279273"/>
            <a:gd name="connsiteY27" fmla="*/ 1485602 h 1504020"/>
            <a:gd name="connsiteX28" fmla="*/ 454160 w 1279273"/>
            <a:gd name="connsiteY28" fmla="*/ 1469489 h 1504020"/>
            <a:gd name="connsiteX29" fmla="*/ 397041 w 1279273"/>
            <a:gd name="connsiteY29" fmla="*/ 1449133 h 1504020"/>
            <a:gd name="connsiteX30" fmla="*/ 341645 w 1279273"/>
            <a:gd name="connsiteY30" fmla="*/ 1416435 h 1504020"/>
            <a:gd name="connsiteX31" fmla="*/ 291266 w 1279273"/>
            <a:gd name="connsiteY31" fmla="*/ 1382361 h 1504020"/>
            <a:gd name="connsiteX32" fmla="*/ 249191 w 1279273"/>
            <a:gd name="connsiteY32" fmla="*/ 1345054 h 1504020"/>
            <a:gd name="connsiteX33" fmla="*/ 202743 w 1279273"/>
            <a:gd name="connsiteY33" fmla="*/ 1303096 h 1504020"/>
            <a:gd name="connsiteX34" fmla="*/ 163714 w 1279273"/>
            <a:gd name="connsiteY34" fmla="*/ 1258239 h 1504020"/>
            <a:gd name="connsiteX35" fmla="*/ 127157 w 1279273"/>
            <a:gd name="connsiteY35" fmla="*/ 1206244 h 1504020"/>
            <a:gd name="connsiteX36" fmla="*/ 95682 w 1279273"/>
            <a:gd name="connsiteY36" fmla="*/ 1156955 h 1504020"/>
            <a:gd name="connsiteX37" fmla="*/ 63668 w 1279273"/>
            <a:gd name="connsiteY37" fmla="*/ 1092157 h 1504020"/>
            <a:gd name="connsiteX38" fmla="*/ 39860 w 1279273"/>
            <a:gd name="connsiteY38" fmla="*/ 1029626 h 1504020"/>
            <a:gd name="connsiteX39" fmla="*/ 23332 w 1279273"/>
            <a:gd name="connsiteY39" fmla="*/ 965753 h 1504020"/>
            <a:gd name="connsiteX40" fmla="*/ 8460 w 1279273"/>
            <a:gd name="connsiteY40" fmla="*/ 895545 h 1504020"/>
            <a:gd name="connsiteX41" fmla="*/ 0 w 1279273"/>
            <a:gd name="connsiteY41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6656 w 1279273"/>
            <a:gd name="connsiteY13" fmla="*/ 828022 h 1504020"/>
            <a:gd name="connsiteX14" fmla="*/ 1270420 w 1279273"/>
            <a:gd name="connsiteY14" fmla="*/ 878333 h 1504020"/>
            <a:gd name="connsiteX15" fmla="*/ 748987 w 1279273"/>
            <a:gd name="connsiteY15" fmla="*/ 878333 h 1504020"/>
            <a:gd name="connsiteX16" fmla="*/ 748987 w 1279273"/>
            <a:gd name="connsiteY16" fmla="*/ 1337429 h 1504020"/>
            <a:gd name="connsiteX17" fmla="*/ 1036933 w 1279273"/>
            <a:gd name="connsiteY17" fmla="*/ 1337429 h 1504020"/>
            <a:gd name="connsiteX18" fmla="*/ 1004526 w 1279273"/>
            <a:gd name="connsiteY18" fmla="*/ 1364347 h 1504020"/>
            <a:gd name="connsiteX19" fmla="*/ 970032 w 1279273"/>
            <a:gd name="connsiteY19" fmla="*/ 1392078 h 1504020"/>
            <a:gd name="connsiteX20" fmla="*/ 931260 w 1279273"/>
            <a:gd name="connsiteY20" fmla="*/ 1417400 h 1504020"/>
            <a:gd name="connsiteX21" fmla="*/ 882487 w 1279273"/>
            <a:gd name="connsiteY21" fmla="*/ 1446045 h 1504020"/>
            <a:gd name="connsiteX22" fmla="*/ 830956 w 1279273"/>
            <a:gd name="connsiteY22" fmla="*/ 1464666 h 1504020"/>
            <a:gd name="connsiteX23" fmla="*/ 775779 w 1279273"/>
            <a:gd name="connsiteY23" fmla="*/ 1483173 h 1504020"/>
            <a:gd name="connsiteX24" fmla="*/ 708846 w 1279273"/>
            <a:gd name="connsiteY24" fmla="*/ 1497463 h 1504020"/>
            <a:gd name="connsiteX25" fmla="*/ 635402 w 1279273"/>
            <a:gd name="connsiteY25" fmla="*/ 1504020 h 1504020"/>
            <a:gd name="connsiteX26" fmla="*/ 572781 w 1279273"/>
            <a:gd name="connsiteY26" fmla="*/ 1498428 h 1504020"/>
            <a:gd name="connsiteX27" fmla="*/ 515661 w 1279273"/>
            <a:gd name="connsiteY27" fmla="*/ 1485602 h 1504020"/>
            <a:gd name="connsiteX28" fmla="*/ 454160 w 1279273"/>
            <a:gd name="connsiteY28" fmla="*/ 1469489 h 1504020"/>
            <a:gd name="connsiteX29" fmla="*/ 397041 w 1279273"/>
            <a:gd name="connsiteY29" fmla="*/ 1449133 h 1504020"/>
            <a:gd name="connsiteX30" fmla="*/ 341645 w 1279273"/>
            <a:gd name="connsiteY30" fmla="*/ 1416435 h 1504020"/>
            <a:gd name="connsiteX31" fmla="*/ 291266 w 1279273"/>
            <a:gd name="connsiteY31" fmla="*/ 1382361 h 1504020"/>
            <a:gd name="connsiteX32" fmla="*/ 249191 w 1279273"/>
            <a:gd name="connsiteY32" fmla="*/ 1345054 h 1504020"/>
            <a:gd name="connsiteX33" fmla="*/ 202743 w 1279273"/>
            <a:gd name="connsiteY33" fmla="*/ 1303096 h 1504020"/>
            <a:gd name="connsiteX34" fmla="*/ 163714 w 1279273"/>
            <a:gd name="connsiteY34" fmla="*/ 1258239 h 1504020"/>
            <a:gd name="connsiteX35" fmla="*/ 127157 w 1279273"/>
            <a:gd name="connsiteY35" fmla="*/ 1206244 h 1504020"/>
            <a:gd name="connsiteX36" fmla="*/ 95682 w 1279273"/>
            <a:gd name="connsiteY36" fmla="*/ 1156955 h 1504020"/>
            <a:gd name="connsiteX37" fmla="*/ 63668 w 1279273"/>
            <a:gd name="connsiteY37" fmla="*/ 1092157 h 1504020"/>
            <a:gd name="connsiteX38" fmla="*/ 39860 w 1279273"/>
            <a:gd name="connsiteY38" fmla="*/ 1029626 h 1504020"/>
            <a:gd name="connsiteX39" fmla="*/ 23332 w 1279273"/>
            <a:gd name="connsiteY39" fmla="*/ 965753 h 1504020"/>
            <a:gd name="connsiteX40" fmla="*/ 8460 w 1279273"/>
            <a:gd name="connsiteY40" fmla="*/ 895545 h 1504020"/>
            <a:gd name="connsiteX41" fmla="*/ 0 w 1279273"/>
            <a:gd name="connsiteY41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192923 w 1279273"/>
            <a:gd name="connsiteY8" fmla="*/ 368868 h 1504020"/>
            <a:gd name="connsiteX9" fmla="*/ 1230439 w 1279273"/>
            <a:gd name="connsiteY9" fmla="*/ 455666 h 1504020"/>
            <a:gd name="connsiteX10" fmla="*/ 1255828 w 1279273"/>
            <a:gd name="connsiteY10" fmla="*/ 544287 h 1504020"/>
            <a:gd name="connsiteX11" fmla="*/ 1273132 w 1279273"/>
            <a:gd name="connsiteY11" fmla="*/ 633628 h 1504020"/>
            <a:gd name="connsiteX12" fmla="*/ 1278156 w 1279273"/>
            <a:gd name="connsiteY12" fmla="*/ 713117 h 1504020"/>
            <a:gd name="connsiteX13" fmla="*/ 1279273 w 1279273"/>
            <a:gd name="connsiteY13" fmla="*/ 779956 h 1504020"/>
            <a:gd name="connsiteX14" fmla="*/ 1276656 w 1279273"/>
            <a:gd name="connsiteY14" fmla="*/ 828022 h 1504020"/>
            <a:gd name="connsiteX15" fmla="*/ 1270420 w 1279273"/>
            <a:gd name="connsiteY15" fmla="*/ 878333 h 1504020"/>
            <a:gd name="connsiteX16" fmla="*/ 748987 w 1279273"/>
            <a:gd name="connsiteY16" fmla="*/ 878333 h 1504020"/>
            <a:gd name="connsiteX17" fmla="*/ 748987 w 1279273"/>
            <a:gd name="connsiteY17" fmla="*/ 1337429 h 1504020"/>
            <a:gd name="connsiteX18" fmla="*/ 1036933 w 1279273"/>
            <a:gd name="connsiteY18" fmla="*/ 1337429 h 1504020"/>
            <a:gd name="connsiteX19" fmla="*/ 1004526 w 1279273"/>
            <a:gd name="connsiteY19" fmla="*/ 1364347 h 1504020"/>
            <a:gd name="connsiteX20" fmla="*/ 970032 w 1279273"/>
            <a:gd name="connsiteY20" fmla="*/ 1392078 h 1504020"/>
            <a:gd name="connsiteX21" fmla="*/ 931260 w 1279273"/>
            <a:gd name="connsiteY21" fmla="*/ 1417400 h 1504020"/>
            <a:gd name="connsiteX22" fmla="*/ 882487 w 1279273"/>
            <a:gd name="connsiteY22" fmla="*/ 1446045 h 1504020"/>
            <a:gd name="connsiteX23" fmla="*/ 830956 w 1279273"/>
            <a:gd name="connsiteY23" fmla="*/ 1464666 h 1504020"/>
            <a:gd name="connsiteX24" fmla="*/ 775779 w 1279273"/>
            <a:gd name="connsiteY24" fmla="*/ 1483173 h 1504020"/>
            <a:gd name="connsiteX25" fmla="*/ 708846 w 1279273"/>
            <a:gd name="connsiteY25" fmla="*/ 1497463 h 1504020"/>
            <a:gd name="connsiteX26" fmla="*/ 635402 w 1279273"/>
            <a:gd name="connsiteY26" fmla="*/ 1504020 h 1504020"/>
            <a:gd name="connsiteX27" fmla="*/ 572781 w 1279273"/>
            <a:gd name="connsiteY27" fmla="*/ 1498428 h 1504020"/>
            <a:gd name="connsiteX28" fmla="*/ 515661 w 1279273"/>
            <a:gd name="connsiteY28" fmla="*/ 1485602 h 1504020"/>
            <a:gd name="connsiteX29" fmla="*/ 454160 w 1279273"/>
            <a:gd name="connsiteY29" fmla="*/ 1469489 h 1504020"/>
            <a:gd name="connsiteX30" fmla="*/ 397041 w 1279273"/>
            <a:gd name="connsiteY30" fmla="*/ 1449133 h 1504020"/>
            <a:gd name="connsiteX31" fmla="*/ 341645 w 1279273"/>
            <a:gd name="connsiteY31" fmla="*/ 1416435 h 1504020"/>
            <a:gd name="connsiteX32" fmla="*/ 291266 w 1279273"/>
            <a:gd name="connsiteY32" fmla="*/ 1382361 h 1504020"/>
            <a:gd name="connsiteX33" fmla="*/ 249191 w 1279273"/>
            <a:gd name="connsiteY33" fmla="*/ 1345054 h 1504020"/>
            <a:gd name="connsiteX34" fmla="*/ 202743 w 1279273"/>
            <a:gd name="connsiteY34" fmla="*/ 1303096 h 1504020"/>
            <a:gd name="connsiteX35" fmla="*/ 163714 w 1279273"/>
            <a:gd name="connsiteY35" fmla="*/ 1258239 h 1504020"/>
            <a:gd name="connsiteX36" fmla="*/ 127157 w 1279273"/>
            <a:gd name="connsiteY36" fmla="*/ 1206244 h 1504020"/>
            <a:gd name="connsiteX37" fmla="*/ 95682 w 1279273"/>
            <a:gd name="connsiteY37" fmla="*/ 1156955 h 1504020"/>
            <a:gd name="connsiteX38" fmla="*/ 63668 w 1279273"/>
            <a:gd name="connsiteY38" fmla="*/ 1092157 h 1504020"/>
            <a:gd name="connsiteX39" fmla="*/ 39860 w 1279273"/>
            <a:gd name="connsiteY39" fmla="*/ 1029626 h 1504020"/>
            <a:gd name="connsiteX40" fmla="*/ 23332 w 1279273"/>
            <a:gd name="connsiteY40" fmla="*/ 965753 h 1504020"/>
            <a:gd name="connsiteX41" fmla="*/ 8460 w 1279273"/>
            <a:gd name="connsiteY41" fmla="*/ 895545 h 1504020"/>
            <a:gd name="connsiteX42" fmla="*/ 0 w 1279273"/>
            <a:gd name="connsiteY42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192923 w 1279273"/>
            <a:gd name="connsiteY8" fmla="*/ 368868 h 1504020"/>
            <a:gd name="connsiteX9" fmla="*/ 1230439 w 1279273"/>
            <a:gd name="connsiteY9" fmla="*/ 455666 h 1504020"/>
            <a:gd name="connsiteX10" fmla="*/ 1255828 w 1279273"/>
            <a:gd name="connsiteY10" fmla="*/ 544287 h 1504020"/>
            <a:gd name="connsiteX11" fmla="*/ 1273132 w 1279273"/>
            <a:gd name="connsiteY11" fmla="*/ 633628 h 1504020"/>
            <a:gd name="connsiteX12" fmla="*/ 1278156 w 1279273"/>
            <a:gd name="connsiteY12" fmla="*/ 713117 h 1504020"/>
            <a:gd name="connsiteX13" fmla="*/ 1279273 w 1279273"/>
            <a:gd name="connsiteY13" fmla="*/ 779956 h 1504020"/>
            <a:gd name="connsiteX14" fmla="*/ 1276656 w 1279273"/>
            <a:gd name="connsiteY14" fmla="*/ 828022 h 1504020"/>
            <a:gd name="connsiteX15" fmla="*/ 1270420 w 1279273"/>
            <a:gd name="connsiteY15" fmla="*/ 878333 h 1504020"/>
            <a:gd name="connsiteX16" fmla="*/ 748987 w 1279273"/>
            <a:gd name="connsiteY16" fmla="*/ 878333 h 1504020"/>
            <a:gd name="connsiteX17" fmla="*/ 748987 w 1279273"/>
            <a:gd name="connsiteY17" fmla="*/ 1337429 h 1504020"/>
            <a:gd name="connsiteX18" fmla="*/ 1036933 w 1279273"/>
            <a:gd name="connsiteY18" fmla="*/ 1337429 h 1504020"/>
            <a:gd name="connsiteX19" fmla="*/ 1004526 w 1279273"/>
            <a:gd name="connsiteY19" fmla="*/ 1364347 h 1504020"/>
            <a:gd name="connsiteX20" fmla="*/ 970032 w 1279273"/>
            <a:gd name="connsiteY20" fmla="*/ 1392078 h 1504020"/>
            <a:gd name="connsiteX21" fmla="*/ 931260 w 1279273"/>
            <a:gd name="connsiteY21" fmla="*/ 1417400 h 1504020"/>
            <a:gd name="connsiteX22" fmla="*/ 882487 w 1279273"/>
            <a:gd name="connsiteY22" fmla="*/ 1446045 h 1504020"/>
            <a:gd name="connsiteX23" fmla="*/ 830956 w 1279273"/>
            <a:gd name="connsiteY23" fmla="*/ 1464666 h 1504020"/>
            <a:gd name="connsiteX24" fmla="*/ 775779 w 1279273"/>
            <a:gd name="connsiteY24" fmla="*/ 1483173 h 1504020"/>
            <a:gd name="connsiteX25" fmla="*/ 708846 w 1279273"/>
            <a:gd name="connsiteY25" fmla="*/ 1497463 h 1504020"/>
            <a:gd name="connsiteX26" fmla="*/ 635402 w 1279273"/>
            <a:gd name="connsiteY26" fmla="*/ 1504020 h 1504020"/>
            <a:gd name="connsiteX27" fmla="*/ 572781 w 1279273"/>
            <a:gd name="connsiteY27" fmla="*/ 1498428 h 1504020"/>
            <a:gd name="connsiteX28" fmla="*/ 515661 w 1279273"/>
            <a:gd name="connsiteY28" fmla="*/ 1485602 h 1504020"/>
            <a:gd name="connsiteX29" fmla="*/ 454160 w 1279273"/>
            <a:gd name="connsiteY29" fmla="*/ 1469489 h 1504020"/>
            <a:gd name="connsiteX30" fmla="*/ 397041 w 1279273"/>
            <a:gd name="connsiteY30" fmla="*/ 1449133 h 1504020"/>
            <a:gd name="connsiteX31" fmla="*/ 341645 w 1279273"/>
            <a:gd name="connsiteY31" fmla="*/ 1416435 h 1504020"/>
            <a:gd name="connsiteX32" fmla="*/ 291266 w 1279273"/>
            <a:gd name="connsiteY32" fmla="*/ 1382361 h 1504020"/>
            <a:gd name="connsiteX33" fmla="*/ 249191 w 1279273"/>
            <a:gd name="connsiteY33" fmla="*/ 1345054 h 1504020"/>
            <a:gd name="connsiteX34" fmla="*/ 202743 w 1279273"/>
            <a:gd name="connsiteY34" fmla="*/ 1303096 h 1504020"/>
            <a:gd name="connsiteX35" fmla="*/ 163714 w 1279273"/>
            <a:gd name="connsiteY35" fmla="*/ 1258239 h 1504020"/>
            <a:gd name="connsiteX36" fmla="*/ 127157 w 1279273"/>
            <a:gd name="connsiteY36" fmla="*/ 1206244 h 1504020"/>
            <a:gd name="connsiteX37" fmla="*/ 95682 w 1279273"/>
            <a:gd name="connsiteY37" fmla="*/ 1156955 h 1504020"/>
            <a:gd name="connsiteX38" fmla="*/ 63668 w 1279273"/>
            <a:gd name="connsiteY38" fmla="*/ 1092157 h 1504020"/>
            <a:gd name="connsiteX39" fmla="*/ 39860 w 1279273"/>
            <a:gd name="connsiteY39" fmla="*/ 1029626 h 1504020"/>
            <a:gd name="connsiteX40" fmla="*/ 23332 w 1279273"/>
            <a:gd name="connsiteY40" fmla="*/ 965753 h 1504020"/>
            <a:gd name="connsiteX41" fmla="*/ 8460 w 1279273"/>
            <a:gd name="connsiteY41" fmla="*/ 895545 h 1504020"/>
            <a:gd name="connsiteX42" fmla="*/ 0 w 1279273"/>
            <a:gd name="connsiteY42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192923 w 1279273"/>
            <a:gd name="connsiteY8" fmla="*/ 368868 h 1504020"/>
            <a:gd name="connsiteX9" fmla="*/ 1230439 w 1279273"/>
            <a:gd name="connsiteY9" fmla="*/ 455666 h 1504020"/>
            <a:gd name="connsiteX10" fmla="*/ 1255828 w 1279273"/>
            <a:gd name="connsiteY10" fmla="*/ 544287 h 1504020"/>
            <a:gd name="connsiteX11" fmla="*/ 1273132 w 1279273"/>
            <a:gd name="connsiteY11" fmla="*/ 633628 h 1504020"/>
            <a:gd name="connsiteX12" fmla="*/ 1278156 w 1279273"/>
            <a:gd name="connsiteY12" fmla="*/ 713117 h 1504020"/>
            <a:gd name="connsiteX13" fmla="*/ 1279273 w 1279273"/>
            <a:gd name="connsiteY13" fmla="*/ 779956 h 1504020"/>
            <a:gd name="connsiteX14" fmla="*/ 1276656 w 1279273"/>
            <a:gd name="connsiteY14" fmla="*/ 828022 h 1504020"/>
            <a:gd name="connsiteX15" fmla="*/ 1270420 w 1279273"/>
            <a:gd name="connsiteY15" fmla="*/ 878333 h 1504020"/>
            <a:gd name="connsiteX16" fmla="*/ 748987 w 1279273"/>
            <a:gd name="connsiteY16" fmla="*/ 878333 h 1504020"/>
            <a:gd name="connsiteX17" fmla="*/ 748987 w 1279273"/>
            <a:gd name="connsiteY17" fmla="*/ 1337429 h 1504020"/>
            <a:gd name="connsiteX18" fmla="*/ 1036933 w 1279273"/>
            <a:gd name="connsiteY18" fmla="*/ 1337429 h 1504020"/>
            <a:gd name="connsiteX19" fmla="*/ 1004526 w 1279273"/>
            <a:gd name="connsiteY19" fmla="*/ 1364347 h 1504020"/>
            <a:gd name="connsiteX20" fmla="*/ 970032 w 1279273"/>
            <a:gd name="connsiteY20" fmla="*/ 1392078 h 1504020"/>
            <a:gd name="connsiteX21" fmla="*/ 931260 w 1279273"/>
            <a:gd name="connsiteY21" fmla="*/ 1417400 h 1504020"/>
            <a:gd name="connsiteX22" fmla="*/ 882487 w 1279273"/>
            <a:gd name="connsiteY22" fmla="*/ 1446045 h 1504020"/>
            <a:gd name="connsiteX23" fmla="*/ 830956 w 1279273"/>
            <a:gd name="connsiteY23" fmla="*/ 1464666 h 1504020"/>
            <a:gd name="connsiteX24" fmla="*/ 775779 w 1279273"/>
            <a:gd name="connsiteY24" fmla="*/ 1483173 h 1504020"/>
            <a:gd name="connsiteX25" fmla="*/ 708846 w 1279273"/>
            <a:gd name="connsiteY25" fmla="*/ 1497463 h 1504020"/>
            <a:gd name="connsiteX26" fmla="*/ 635402 w 1279273"/>
            <a:gd name="connsiteY26" fmla="*/ 1504020 h 1504020"/>
            <a:gd name="connsiteX27" fmla="*/ 572781 w 1279273"/>
            <a:gd name="connsiteY27" fmla="*/ 1498428 h 1504020"/>
            <a:gd name="connsiteX28" fmla="*/ 515661 w 1279273"/>
            <a:gd name="connsiteY28" fmla="*/ 1485602 h 1504020"/>
            <a:gd name="connsiteX29" fmla="*/ 454160 w 1279273"/>
            <a:gd name="connsiteY29" fmla="*/ 1469489 h 1504020"/>
            <a:gd name="connsiteX30" fmla="*/ 397041 w 1279273"/>
            <a:gd name="connsiteY30" fmla="*/ 1449133 h 1504020"/>
            <a:gd name="connsiteX31" fmla="*/ 341645 w 1279273"/>
            <a:gd name="connsiteY31" fmla="*/ 1416435 h 1504020"/>
            <a:gd name="connsiteX32" fmla="*/ 291266 w 1279273"/>
            <a:gd name="connsiteY32" fmla="*/ 1382361 h 1504020"/>
            <a:gd name="connsiteX33" fmla="*/ 249191 w 1279273"/>
            <a:gd name="connsiteY33" fmla="*/ 1345054 h 1504020"/>
            <a:gd name="connsiteX34" fmla="*/ 202743 w 1279273"/>
            <a:gd name="connsiteY34" fmla="*/ 1303096 h 1504020"/>
            <a:gd name="connsiteX35" fmla="*/ 163714 w 1279273"/>
            <a:gd name="connsiteY35" fmla="*/ 1258239 h 1504020"/>
            <a:gd name="connsiteX36" fmla="*/ 127157 w 1279273"/>
            <a:gd name="connsiteY36" fmla="*/ 1206244 h 1504020"/>
            <a:gd name="connsiteX37" fmla="*/ 95682 w 1279273"/>
            <a:gd name="connsiteY37" fmla="*/ 1156955 h 1504020"/>
            <a:gd name="connsiteX38" fmla="*/ 63668 w 1279273"/>
            <a:gd name="connsiteY38" fmla="*/ 1092157 h 1504020"/>
            <a:gd name="connsiteX39" fmla="*/ 39860 w 1279273"/>
            <a:gd name="connsiteY39" fmla="*/ 1029626 h 1504020"/>
            <a:gd name="connsiteX40" fmla="*/ 23332 w 1279273"/>
            <a:gd name="connsiteY40" fmla="*/ 965753 h 1504020"/>
            <a:gd name="connsiteX41" fmla="*/ 8460 w 1279273"/>
            <a:gd name="connsiteY41" fmla="*/ 895545 h 1504020"/>
            <a:gd name="connsiteX42" fmla="*/ 0 w 1279273"/>
            <a:gd name="connsiteY42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049881 w 1279273"/>
            <a:gd name="connsiteY7" fmla="*/ 170158 h 1504020"/>
            <a:gd name="connsiteX8" fmla="*/ 1137705 w 1279273"/>
            <a:gd name="connsiteY8" fmla="*/ 277304 h 1504020"/>
            <a:gd name="connsiteX9" fmla="*/ 1192923 w 1279273"/>
            <a:gd name="connsiteY9" fmla="*/ 368868 h 1504020"/>
            <a:gd name="connsiteX10" fmla="*/ 1230439 w 1279273"/>
            <a:gd name="connsiteY10" fmla="*/ 455666 h 1504020"/>
            <a:gd name="connsiteX11" fmla="*/ 1255828 w 1279273"/>
            <a:gd name="connsiteY11" fmla="*/ 544287 h 1504020"/>
            <a:gd name="connsiteX12" fmla="*/ 1273132 w 1279273"/>
            <a:gd name="connsiteY12" fmla="*/ 633628 h 1504020"/>
            <a:gd name="connsiteX13" fmla="*/ 1278156 w 1279273"/>
            <a:gd name="connsiteY13" fmla="*/ 713117 h 1504020"/>
            <a:gd name="connsiteX14" fmla="*/ 1279273 w 1279273"/>
            <a:gd name="connsiteY14" fmla="*/ 779956 h 1504020"/>
            <a:gd name="connsiteX15" fmla="*/ 1276656 w 1279273"/>
            <a:gd name="connsiteY15" fmla="*/ 828022 h 1504020"/>
            <a:gd name="connsiteX16" fmla="*/ 1270420 w 1279273"/>
            <a:gd name="connsiteY16" fmla="*/ 878333 h 1504020"/>
            <a:gd name="connsiteX17" fmla="*/ 748987 w 1279273"/>
            <a:gd name="connsiteY17" fmla="*/ 878333 h 1504020"/>
            <a:gd name="connsiteX18" fmla="*/ 748987 w 1279273"/>
            <a:gd name="connsiteY18" fmla="*/ 1337429 h 1504020"/>
            <a:gd name="connsiteX19" fmla="*/ 1036933 w 1279273"/>
            <a:gd name="connsiteY19" fmla="*/ 1337429 h 1504020"/>
            <a:gd name="connsiteX20" fmla="*/ 1004526 w 1279273"/>
            <a:gd name="connsiteY20" fmla="*/ 1364347 h 1504020"/>
            <a:gd name="connsiteX21" fmla="*/ 970032 w 1279273"/>
            <a:gd name="connsiteY21" fmla="*/ 1392078 h 1504020"/>
            <a:gd name="connsiteX22" fmla="*/ 931260 w 1279273"/>
            <a:gd name="connsiteY22" fmla="*/ 1417400 h 1504020"/>
            <a:gd name="connsiteX23" fmla="*/ 882487 w 1279273"/>
            <a:gd name="connsiteY23" fmla="*/ 1446045 h 1504020"/>
            <a:gd name="connsiteX24" fmla="*/ 830956 w 1279273"/>
            <a:gd name="connsiteY24" fmla="*/ 1464666 h 1504020"/>
            <a:gd name="connsiteX25" fmla="*/ 775779 w 1279273"/>
            <a:gd name="connsiteY25" fmla="*/ 1483173 h 1504020"/>
            <a:gd name="connsiteX26" fmla="*/ 708846 w 1279273"/>
            <a:gd name="connsiteY26" fmla="*/ 1497463 h 1504020"/>
            <a:gd name="connsiteX27" fmla="*/ 635402 w 1279273"/>
            <a:gd name="connsiteY27" fmla="*/ 1504020 h 1504020"/>
            <a:gd name="connsiteX28" fmla="*/ 572781 w 1279273"/>
            <a:gd name="connsiteY28" fmla="*/ 1498428 h 1504020"/>
            <a:gd name="connsiteX29" fmla="*/ 515661 w 1279273"/>
            <a:gd name="connsiteY29" fmla="*/ 1485602 h 1504020"/>
            <a:gd name="connsiteX30" fmla="*/ 454160 w 1279273"/>
            <a:gd name="connsiteY30" fmla="*/ 1469489 h 1504020"/>
            <a:gd name="connsiteX31" fmla="*/ 397041 w 1279273"/>
            <a:gd name="connsiteY31" fmla="*/ 1449133 h 1504020"/>
            <a:gd name="connsiteX32" fmla="*/ 341645 w 1279273"/>
            <a:gd name="connsiteY32" fmla="*/ 1416435 h 1504020"/>
            <a:gd name="connsiteX33" fmla="*/ 291266 w 1279273"/>
            <a:gd name="connsiteY33" fmla="*/ 1382361 h 1504020"/>
            <a:gd name="connsiteX34" fmla="*/ 249191 w 1279273"/>
            <a:gd name="connsiteY34" fmla="*/ 1345054 h 1504020"/>
            <a:gd name="connsiteX35" fmla="*/ 202743 w 1279273"/>
            <a:gd name="connsiteY35" fmla="*/ 1303096 h 1504020"/>
            <a:gd name="connsiteX36" fmla="*/ 163714 w 1279273"/>
            <a:gd name="connsiteY36" fmla="*/ 1258239 h 1504020"/>
            <a:gd name="connsiteX37" fmla="*/ 127157 w 1279273"/>
            <a:gd name="connsiteY37" fmla="*/ 1206244 h 1504020"/>
            <a:gd name="connsiteX38" fmla="*/ 95682 w 1279273"/>
            <a:gd name="connsiteY38" fmla="*/ 1156955 h 1504020"/>
            <a:gd name="connsiteX39" fmla="*/ 63668 w 1279273"/>
            <a:gd name="connsiteY39" fmla="*/ 1092157 h 1504020"/>
            <a:gd name="connsiteX40" fmla="*/ 39860 w 1279273"/>
            <a:gd name="connsiteY40" fmla="*/ 1029626 h 1504020"/>
            <a:gd name="connsiteX41" fmla="*/ 23332 w 1279273"/>
            <a:gd name="connsiteY41" fmla="*/ 965753 h 1504020"/>
            <a:gd name="connsiteX42" fmla="*/ 8460 w 1279273"/>
            <a:gd name="connsiteY42" fmla="*/ 895545 h 1504020"/>
            <a:gd name="connsiteX43" fmla="*/ 0 w 1279273"/>
            <a:gd name="connsiteY43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049881 w 1279273"/>
            <a:gd name="connsiteY7" fmla="*/ 170158 h 1504020"/>
            <a:gd name="connsiteX8" fmla="*/ 1096980 w 1279273"/>
            <a:gd name="connsiteY8" fmla="*/ 226105 h 1504020"/>
            <a:gd name="connsiteX9" fmla="*/ 1137705 w 1279273"/>
            <a:gd name="connsiteY9" fmla="*/ 277304 h 1504020"/>
            <a:gd name="connsiteX10" fmla="*/ 1192923 w 1279273"/>
            <a:gd name="connsiteY10" fmla="*/ 368868 h 1504020"/>
            <a:gd name="connsiteX11" fmla="*/ 1230439 w 1279273"/>
            <a:gd name="connsiteY11" fmla="*/ 455666 h 1504020"/>
            <a:gd name="connsiteX12" fmla="*/ 1255828 w 1279273"/>
            <a:gd name="connsiteY12" fmla="*/ 544287 h 1504020"/>
            <a:gd name="connsiteX13" fmla="*/ 1273132 w 1279273"/>
            <a:gd name="connsiteY13" fmla="*/ 633628 h 1504020"/>
            <a:gd name="connsiteX14" fmla="*/ 1278156 w 1279273"/>
            <a:gd name="connsiteY14" fmla="*/ 713117 h 1504020"/>
            <a:gd name="connsiteX15" fmla="*/ 1279273 w 1279273"/>
            <a:gd name="connsiteY15" fmla="*/ 779956 h 1504020"/>
            <a:gd name="connsiteX16" fmla="*/ 1276656 w 1279273"/>
            <a:gd name="connsiteY16" fmla="*/ 828022 h 1504020"/>
            <a:gd name="connsiteX17" fmla="*/ 1270420 w 1279273"/>
            <a:gd name="connsiteY17" fmla="*/ 878333 h 1504020"/>
            <a:gd name="connsiteX18" fmla="*/ 748987 w 1279273"/>
            <a:gd name="connsiteY18" fmla="*/ 878333 h 1504020"/>
            <a:gd name="connsiteX19" fmla="*/ 748987 w 1279273"/>
            <a:gd name="connsiteY19" fmla="*/ 1337429 h 1504020"/>
            <a:gd name="connsiteX20" fmla="*/ 1036933 w 1279273"/>
            <a:gd name="connsiteY20" fmla="*/ 1337429 h 1504020"/>
            <a:gd name="connsiteX21" fmla="*/ 1004526 w 1279273"/>
            <a:gd name="connsiteY21" fmla="*/ 1364347 h 1504020"/>
            <a:gd name="connsiteX22" fmla="*/ 970032 w 1279273"/>
            <a:gd name="connsiteY22" fmla="*/ 1392078 h 1504020"/>
            <a:gd name="connsiteX23" fmla="*/ 931260 w 1279273"/>
            <a:gd name="connsiteY23" fmla="*/ 1417400 h 1504020"/>
            <a:gd name="connsiteX24" fmla="*/ 882487 w 1279273"/>
            <a:gd name="connsiteY24" fmla="*/ 1446045 h 1504020"/>
            <a:gd name="connsiteX25" fmla="*/ 830956 w 1279273"/>
            <a:gd name="connsiteY25" fmla="*/ 1464666 h 1504020"/>
            <a:gd name="connsiteX26" fmla="*/ 775779 w 1279273"/>
            <a:gd name="connsiteY26" fmla="*/ 1483173 h 1504020"/>
            <a:gd name="connsiteX27" fmla="*/ 708846 w 1279273"/>
            <a:gd name="connsiteY27" fmla="*/ 1497463 h 1504020"/>
            <a:gd name="connsiteX28" fmla="*/ 635402 w 1279273"/>
            <a:gd name="connsiteY28" fmla="*/ 1504020 h 1504020"/>
            <a:gd name="connsiteX29" fmla="*/ 572781 w 1279273"/>
            <a:gd name="connsiteY29" fmla="*/ 1498428 h 1504020"/>
            <a:gd name="connsiteX30" fmla="*/ 515661 w 1279273"/>
            <a:gd name="connsiteY30" fmla="*/ 1485602 h 1504020"/>
            <a:gd name="connsiteX31" fmla="*/ 454160 w 1279273"/>
            <a:gd name="connsiteY31" fmla="*/ 1469489 h 1504020"/>
            <a:gd name="connsiteX32" fmla="*/ 397041 w 1279273"/>
            <a:gd name="connsiteY32" fmla="*/ 1449133 h 1504020"/>
            <a:gd name="connsiteX33" fmla="*/ 341645 w 1279273"/>
            <a:gd name="connsiteY33" fmla="*/ 1416435 h 1504020"/>
            <a:gd name="connsiteX34" fmla="*/ 291266 w 1279273"/>
            <a:gd name="connsiteY34" fmla="*/ 1382361 h 1504020"/>
            <a:gd name="connsiteX35" fmla="*/ 249191 w 1279273"/>
            <a:gd name="connsiteY35" fmla="*/ 1345054 h 1504020"/>
            <a:gd name="connsiteX36" fmla="*/ 202743 w 1279273"/>
            <a:gd name="connsiteY36" fmla="*/ 1303096 h 1504020"/>
            <a:gd name="connsiteX37" fmla="*/ 163714 w 1279273"/>
            <a:gd name="connsiteY37" fmla="*/ 1258239 h 1504020"/>
            <a:gd name="connsiteX38" fmla="*/ 127157 w 1279273"/>
            <a:gd name="connsiteY38" fmla="*/ 1206244 h 1504020"/>
            <a:gd name="connsiteX39" fmla="*/ 95682 w 1279273"/>
            <a:gd name="connsiteY39" fmla="*/ 1156955 h 1504020"/>
            <a:gd name="connsiteX40" fmla="*/ 63668 w 1279273"/>
            <a:gd name="connsiteY40" fmla="*/ 1092157 h 1504020"/>
            <a:gd name="connsiteX41" fmla="*/ 39860 w 1279273"/>
            <a:gd name="connsiteY41" fmla="*/ 1029626 h 1504020"/>
            <a:gd name="connsiteX42" fmla="*/ 23332 w 1279273"/>
            <a:gd name="connsiteY42" fmla="*/ 965753 h 1504020"/>
            <a:gd name="connsiteX43" fmla="*/ 8460 w 1279273"/>
            <a:gd name="connsiteY43" fmla="*/ 895545 h 1504020"/>
            <a:gd name="connsiteX44" fmla="*/ 0 w 1279273"/>
            <a:gd name="connsiteY44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049881 w 1279273"/>
            <a:gd name="connsiteY7" fmla="*/ 170158 h 1504020"/>
            <a:gd name="connsiteX8" fmla="*/ 1100469 w 1279273"/>
            <a:gd name="connsiteY8" fmla="*/ 224176 h 1504020"/>
            <a:gd name="connsiteX9" fmla="*/ 1137705 w 1279273"/>
            <a:gd name="connsiteY9" fmla="*/ 277304 h 1504020"/>
            <a:gd name="connsiteX10" fmla="*/ 1192923 w 1279273"/>
            <a:gd name="connsiteY10" fmla="*/ 368868 h 1504020"/>
            <a:gd name="connsiteX11" fmla="*/ 1230439 w 1279273"/>
            <a:gd name="connsiteY11" fmla="*/ 455666 h 1504020"/>
            <a:gd name="connsiteX12" fmla="*/ 1255828 w 1279273"/>
            <a:gd name="connsiteY12" fmla="*/ 544287 h 1504020"/>
            <a:gd name="connsiteX13" fmla="*/ 1273132 w 1279273"/>
            <a:gd name="connsiteY13" fmla="*/ 633628 h 1504020"/>
            <a:gd name="connsiteX14" fmla="*/ 1278156 w 1279273"/>
            <a:gd name="connsiteY14" fmla="*/ 713117 h 1504020"/>
            <a:gd name="connsiteX15" fmla="*/ 1279273 w 1279273"/>
            <a:gd name="connsiteY15" fmla="*/ 779956 h 1504020"/>
            <a:gd name="connsiteX16" fmla="*/ 1276656 w 1279273"/>
            <a:gd name="connsiteY16" fmla="*/ 828022 h 1504020"/>
            <a:gd name="connsiteX17" fmla="*/ 1270420 w 1279273"/>
            <a:gd name="connsiteY17" fmla="*/ 878333 h 1504020"/>
            <a:gd name="connsiteX18" fmla="*/ 748987 w 1279273"/>
            <a:gd name="connsiteY18" fmla="*/ 878333 h 1504020"/>
            <a:gd name="connsiteX19" fmla="*/ 748987 w 1279273"/>
            <a:gd name="connsiteY19" fmla="*/ 1337429 h 1504020"/>
            <a:gd name="connsiteX20" fmla="*/ 1036933 w 1279273"/>
            <a:gd name="connsiteY20" fmla="*/ 1337429 h 1504020"/>
            <a:gd name="connsiteX21" fmla="*/ 1004526 w 1279273"/>
            <a:gd name="connsiteY21" fmla="*/ 1364347 h 1504020"/>
            <a:gd name="connsiteX22" fmla="*/ 970032 w 1279273"/>
            <a:gd name="connsiteY22" fmla="*/ 1392078 h 1504020"/>
            <a:gd name="connsiteX23" fmla="*/ 931260 w 1279273"/>
            <a:gd name="connsiteY23" fmla="*/ 1417400 h 1504020"/>
            <a:gd name="connsiteX24" fmla="*/ 882487 w 1279273"/>
            <a:gd name="connsiteY24" fmla="*/ 1446045 h 1504020"/>
            <a:gd name="connsiteX25" fmla="*/ 830956 w 1279273"/>
            <a:gd name="connsiteY25" fmla="*/ 1464666 h 1504020"/>
            <a:gd name="connsiteX26" fmla="*/ 775779 w 1279273"/>
            <a:gd name="connsiteY26" fmla="*/ 1483173 h 1504020"/>
            <a:gd name="connsiteX27" fmla="*/ 708846 w 1279273"/>
            <a:gd name="connsiteY27" fmla="*/ 1497463 h 1504020"/>
            <a:gd name="connsiteX28" fmla="*/ 635402 w 1279273"/>
            <a:gd name="connsiteY28" fmla="*/ 1504020 h 1504020"/>
            <a:gd name="connsiteX29" fmla="*/ 572781 w 1279273"/>
            <a:gd name="connsiteY29" fmla="*/ 1498428 h 1504020"/>
            <a:gd name="connsiteX30" fmla="*/ 515661 w 1279273"/>
            <a:gd name="connsiteY30" fmla="*/ 1485602 h 1504020"/>
            <a:gd name="connsiteX31" fmla="*/ 454160 w 1279273"/>
            <a:gd name="connsiteY31" fmla="*/ 1469489 h 1504020"/>
            <a:gd name="connsiteX32" fmla="*/ 397041 w 1279273"/>
            <a:gd name="connsiteY32" fmla="*/ 1449133 h 1504020"/>
            <a:gd name="connsiteX33" fmla="*/ 341645 w 1279273"/>
            <a:gd name="connsiteY33" fmla="*/ 1416435 h 1504020"/>
            <a:gd name="connsiteX34" fmla="*/ 291266 w 1279273"/>
            <a:gd name="connsiteY34" fmla="*/ 1382361 h 1504020"/>
            <a:gd name="connsiteX35" fmla="*/ 249191 w 1279273"/>
            <a:gd name="connsiteY35" fmla="*/ 1345054 h 1504020"/>
            <a:gd name="connsiteX36" fmla="*/ 202743 w 1279273"/>
            <a:gd name="connsiteY36" fmla="*/ 1303096 h 1504020"/>
            <a:gd name="connsiteX37" fmla="*/ 163714 w 1279273"/>
            <a:gd name="connsiteY37" fmla="*/ 1258239 h 1504020"/>
            <a:gd name="connsiteX38" fmla="*/ 127157 w 1279273"/>
            <a:gd name="connsiteY38" fmla="*/ 1206244 h 1504020"/>
            <a:gd name="connsiteX39" fmla="*/ 95682 w 1279273"/>
            <a:gd name="connsiteY39" fmla="*/ 1156955 h 1504020"/>
            <a:gd name="connsiteX40" fmla="*/ 63668 w 1279273"/>
            <a:gd name="connsiteY40" fmla="*/ 1092157 h 1504020"/>
            <a:gd name="connsiteX41" fmla="*/ 39860 w 1279273"/>
            <a:gd name="connsiteY41" fmla="*/ 1029626 h 1504020"/>
            <a:gd name="connsiteX42" fmla="*/ 23332 w 1279273"/>
            <a:gd name="connsiteY42" fmla="*/ 965753 h 1504020"/>
            <a:gd name="connsiteX43" fmla="*/ 8460 w 1279273"/>
            <a:gd name="connsiteY43" fmla="*/ 895545 h 1504020"/>
            <a:gd name="connsiteX44" fmla="*/ 0 w 1279273"/>
            <a:gd name="connsiteY44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001909 w 1279273"/>
            <a:gd name="connsiteY7" fmla="*/ 128679 h 1504020"/>
            <a:gd name="connsiteX8" fmla="*/ 1049881 w 1279273"/>
            <a:gd name="connsiteY8" fmla="*/ 170158 h 1504020"/>
            <a:gd name="connsiteX9" fmla="*/ 1100469 w 1279273"/>
            <a:gd name="connsiteY9" fmla="*/ 224176 h 1504020"/>
            <a:gd name="connsiteX10" fmla="*/ 1137705 w 1279273"/>
            <a:gd name="connsiteY10" fmla="*/ 277304 h 1504020"/>
            <a:gd name="connsiteX11" fmla="*/ 1192923 w 1279273"/>
            <a:gd name="connsiteY11" fmla="*/ 368868 h 1504020"/>
            <a:gd name="connsiteX12" fmla="*/ 1230439 w 1279273"/>
            <a:gd name="connsiteY12" fmla="*/ 455666 h 1504020"/>
            <a:gd name="connsiteX13" fmla="*/ 1255828 w 1279273"/>
            <a:gd name="connsiteY13" fmla="*/ 544287 h 1504020"/>
            <a:gd name="connsiteX14" fmla="*/ 1273132 w 1279273"/>
            <a:gd name="connsiteY14" fmla="*/ 633628 h 1504020"/>
            <a:gd name="connsiteX15" fmla="*/ 1278156 w 1279273"/>
            <a:gd name="connsiteY15" fmla="*/ 713117 h 1504020"/>
            <a:gd name="connsiteX16" fmla="*/ 1279273 w 1279273"/>
            <a:gd name="connsiteY16" fmla="*/ 779956 h 1504020"/>
            <a:gd name="connsiteX17" fmla="*/ 1276656 w 1279273"/>
            <a:gd name="connsiteY17" fmla="*/ 828022 h 1504020"/>
            <a:gd name="connsiteX18" fmla="*/ 1270420 w 1279273"/>
            <a:gd name="connsiteY18" fmla="*/ 878333 h 1504020"/>
            <a:gd name="connsiteX19" fmla="*/ 748987 w 1279273"/>
            <a:gd name="connsiteY19" fmla="*/ 878333 h 1504020"/>
            <a:gd name="connsiteX20" fmla="*/ 748987 w 1279273"/>
            <a:gd name="connsiteY20" fmla="*/ 1337429 h 1504020"/>
            <a:gd name="connsiteX21" fmla="*/ 1036933 w 1279273"/>
            <a:gd name="connsiteY21" fmla="*/ 1337429 h 1504020"/>
            <a:gd name="connsiteX22" fmla="*/ 1004526 w 1279273"/>
            <a:gd name="connsiteY22" fmla="*/ 1364347 h 1504020"/>
            <a:gd name="connsiteX23" fmla="*/ 970032 w 1279273"/>
            <a:gd name="connsiteY23" fmla="*/ 1392078 h 1504020"/>
            <a:gd name="connsiteX24" fmla="*/ 931260 w 1279273"/>
            <a:gd name="connsiteY24" fmla="*/ 1417400 h 1504020"/>
            <a:gd name="connsiteX25" fmla="*/ 882487 w 1279273"/>
            <a:gd name="connsiteY25" fmla="*/ 1446045 h 1504020"/>
            <a:gd name="connsiteX26" fmla="*/ 830956 w 1279273"/>
            <a:gd name="connsiteY26" fmla="*/ 1464666 h 1504020"/>
            <a:gd name="connsiteX27" fmla="*/ 775779 w 1279273"/>
            <a:gd name="connsiteY27" fmla="*/ 1483173 h 1504020"/>
            <a:gd name="connsiteX28" fmla="*/ 708846 w 1279273"/>
            <a:gd name="connsiteY28" fmla="*/ 1497463 h 1504020"/>
            <a:gd name="connsiteX29" fmla="*/ 635402 w 1279273"/>
            <a:gd name="connsiteY29" fmla="*/ 1504020 h 1504020"/>
            <a:gd name="connsiteX30" fmla="*/ 572781 w 1279273"/>
            <a:gd name="connsiteY30" fmla="*/ 1498428 h 1504020"/>
            <a:gd name="connsiteX31" fmla="*/ 515661 w 1279273"/>
            <a:gd name="connsiteY31" fmla="*/ 1485602 h 1504020"/>
            <a:gd name="connsiteX32" fmla="*/ 454160 w 1279273"/>
            <a:gd name="connsiteY32" fmla="*/ 1469489 h 1504020"/>
            <a:gd name="connsiteX33" fmla="*/ 397041 w 1279273"/>
            <a:gd name="connsiteY33" fmla="*/ 1449133 h 1504020"/>
            <a:gd name="connsiteX34" fmla="*/ 341645 w 1279273"/>
            <a:gd name="connsiteY34" fmla="*/ 1416435 h 1504020"/>
            <a:gd name="connsiteX35" fmla="*/ 291266 w 1279273"/>
            <a:gd name="connsiteY35" fmla="*/ 1382361 h 1504020"/>
            <a:gd name="connsiteX36" fmla="*/ 249191 w 1279273"/>
            <a:gd name="connsiteY36" fmla="*/ 1345054 h 1504020"/>
            <a:gd name="connsiteX37" fmla="*/ 202743 w 1279273"/>
            <a:gd name="connsiteY37" fmla="*/ 1303096 h 1504020"/>
            <a:gd name="connsiteX38" fmla="*/ 163714 w 1279273"/>
            <a:gd name="connsiteY38" fmla="*/ 1258239 h 1504020"/>
            <a:gd name="connsiteX39" fmla="*/ 127157 w 1279273"/>
            <a:gd name="connsiteY39" fmla="*/ 1206244 h 1504020"/>
            <a:gd name="connsiteX40" fmla="*/ 95682 w 1279273"/>
            <a:gd name="connsiteY40" fmla="*/ 1156955 h 1504020"/>
            <a:gd name="connsiteX41" fmla="*/ 63668 w 1279273"/>
            <a:gd name="connsiteY41" fmla="*/ 1092157 h 1504020"/>
            <a:gd name="connsiteX42" fmla="*/ 39860 w 1279273"/>
            <a:gd name="connsiteY42" fmla="*/ 1029626 h 1504020"/>
            <a:gd name="connsiteX43" fmla="*/ 23332 w 1279273"/>
            <a:gd name="connsiteY43" fmla="*/ 965753 h 1504020"/>
            <a:gd name="connsiteX44" fmla="*/ 8460 w 1279273"/>
            <a:gd name="connsiteY44" fmla="*/ 895545 h 1504020"/>
            <a:gd name="connsiteX45" fmla="*/ 0 w 1279273"/>
            <a:gd name="connsiteY45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003654 w 1279273"/>
            <a:gd name="connsiteY7" fmla="*/ 125785 h 1504020"/>
            <a:gd name="connsiteX8" fmla="*/ 1049881 w 1279273"/>
            <a:gd name="connsiteY8" fmla="*/ 170158 h 1504020"/>
            <a:gd name="connsiteX9" fmla="*/ 1100469 w 1279273"/>
            <a:gd name="connsiteY9" fmla="*/ 224176 h 1504020"/>
            <a:gd name="connsiteX10" fmla="*/ 1137705 w 1279273"/>
            <a:gd name="connsiteY10" fmla="*/ 277304 h 1504020"/>
            <a:gd name="connsiteX11" fmla="*/ 1192923 w 1279273"/>
            <a:gd name="connsiteY11" fmla="*/ 368868 h 1504020"/>
            <a:gd name="connsiteX12" fmla="*/ 1230439 w 1279273"/>
            <a:gd name="connsiteY12" fmla="*/ 455666 h 1504020"/>
            <a:gd name="connsiteX13" fmla="*/ 1255828 w 1279273"/>
            <a:gd name="connsiteY13" fmla="*/ 544287 h 1504020"/>
            <a:gd name="connsiteX14" fmla="*/ 1273132 w 1279273"/>
            <a:gd name="connsiteY14" fmla="*/ 633628 h 1504020"/>
            <a:gd name="connsiteX15" fmla="*/ 1278156 w 1279273"/>
            <a:gd name="connsiteY15" fmla="*/ 713117 h 1504020"/>
            <a:gd name="connsiteX16" fmla="*/ 1279273 w 1279273"/>
            <a:gd name="connsiteY16" fmla="*/ 779956 h 1504020"/>
            <a:gd name="connsiteX17" fmla="*/ 1276656 w 1279273"/>
            <a:gd name="connsiteY17" fmla="*/ 828022 h 1504020"/>
            <a:gd name="connsiteX18" fmla="*/ 1270420 w 1279273"/>
            <a:gd name="connsiteY18" fmla="*/ 878333 h 1504020"/>
            <a:gd name="connsiteX19" fmla="*/ 748987 w 1279273"/>
            <a:gd name="connsiteY19" fmla="*/ 878333 h 1504020"/>
            <a:gd name="connsiteX20" fmla="*/ 748987 w 1279273"/>
            <a:gd name="connsiteY20" fmla="*/ 1337429 h 1504020"/>
            <a:gd name="connsiteX21" fmla="*/ 1036933 w 1279273"/>
            <a:gd name="connsiteY21" fmla="*/ 1337429 h 1504020"/>
            <a:gd name="connsiteX22" fmla="*/ 1004526 w 1279273"/>
            <a:gd name="connsiteY22" fmla="*/ 1364347 h 1504020"/>
            <a:gd name="connsiteX23" fmla="*/ 970032 w 1279273"/>
            <a:gd name="connsiteY23" fmla="*/ 1392078 h 1504020"/>
            <a:gd name="connsiteX24" fmla="*/ 931260 w 1279273"/>
            <a:gd name="connsiteY24" fmla="*/ 1417400 h 1504020"/>
            <a:gd name="connsiteX25" fmla="*/ 882487 w 1279273"/>
            <a:gd name="connsiteY25" fmla="*/ 1446045 h 1504020"/>
            <a:gd name="connsiteX26" fmla="*/ 830956 w 1279273"/>
            <a:gd name="connsiteY26" fmla="*/ 1464666 h 1504020"/>
            <a:gd name="connsiteX27" fmla="*/ 775779 w 1279273"/>
            <a:gd name="connsiteY27" fmla="*/ 1483173 h 1504020"/>
            <a:gd name="connsiteX28" fmla="*/ 708846 w 1279273"/>
            <a:gd name="connsiteY28" fmla="*/ 1497463 h 1504020"/>
            <a:gd name="connsiteX29" fmla="*/ 635402 w 1279273"/>
            <a:gd name="connsiteY29" fmla="*/ 1504020 h 1504020"/>
            <a:gd name="connsiteX30" fmla="*/ 572781 w 1279273"/>
            <a:gd name="connsiteY30" fmla="*/ 1498428 h 1504020"/>
            <a:gd name="connsiteX31" fmla="*/ 515661 w 1279273"/>
            <a:gd name="connsiteY31" fmla="*/ 1485602 h 1504020"/>
            <a:gd name="connsiteX32" fmla="*/ 454160 w 1279273"/>
            <a:gd name="connsiteY32" fmla="*/ 1469489 h 1504020"/>
            <a:gd name="connsiteX33" fmla="*/ 397041 w 1279273"/>
            <a:gd name="connsiteY33" fmla="*/ 1449133 h 1504020"/>
            <a:gd name="connsiteX34" fmla="*/ 341645 w 1279273"/>
            <a:gd name="connsiteY34" fmla="*/ 1416435 h 1504020"/>
            <a:gd name="connsiteX35" fmla="*/ 291266 w 1279273"/>
            <a:gd name="connsiteY35" fmla="*/ 1382361 h 1504020"/>
            <a:gd name="connsiteX36" fmla="*/ 249191 w 1279273"/>
            <a:gd name="connsiteY36" fmla="*/ 1345054 h 1504020"/>
            <a:gd name="connsiteX37" fmla="*/ 202743 w 1279273"/>
            <a:gd name="connsiteY37" fmla="*/ 1303096 h 1504020"/>
            <a:gd name="connsiteX38" fmla="*/ 163714 w 1279273"/>
            <a:gd name="connsiteY38" fmla="*/ 1258239 h 1504020"/>
            <a:gd name="connsiteX39" fmla="*/ 127157 w 1279273"/>
            <a:gd name="connsiteY39" fmla="*/ 1206244 h 1504020"/>
            <a:gd name="connsiteX40" fmla="*/ 95682 w 1279273"/>
            <a:gd name="connsiteY40" fmla="*/ 1156955 h 1504020"/>
            <a:gd name="connsiteX41" fmla="*/ 63668 w 1279273"/>
            <a:gd name="connsiteY41" fmla="*/ 1092157 h 1504020"/>
            <a:gd name="connsiteX42" fmla="*/ 39860 w 1279273"/>
            <a:gd name="connsiteY42" fmla="*/ 1029626 h 1504020"/>
            <a:gd name="connsiteX43" fmla="*/ 23332 w 1279273"/>
            <a:gd name="connsiteY43" fmla="*/ 965753 h 1504020"/>
            <a:gd name="connsiteX44" fmla="*/ 8460 w 1279273"/>
            <a:gd name="connsiteY44" fmla="*/ 895545 h 1504020"/>
            <a:gd name="connsiteX45" fmla="*/ 0 w 1279273"/>
            <a:gd name="connsiteY45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003654 w 1279273"/>
            <a:gd name="connsiteY7" fmla="*/ 125785 h 1504020"/>
            <a:gd name="connsiteX8" fmla="*/ 1049881 w 1279273"/>
            <a:gd name="connsiteY8" fmla="*/ 170158 h 1504020"/>
            <a:gd name="connsiteX9" fmla="*/ 1100469 w 1279273"/>
            <a:gd name="connsiteY9" fmla="*/ 224176 h 1504020"/>
            <a:gd name="connsiteX10" fmla="*/ 1144682 w 1279273"/>
            <a:gd name="connsiteY10" fmla="*/ 283092 h 1504020"/>
            <a:gd name="connsiteX11" fmla="*/ 1192923 w 1279273"/>
            <a:gd name="connsiteY11" fmla="*/ 368868 h 1504020"/>
            <a:gd name="connsiteX12" fmla="*/ 1230439 w 1279273"/>
            <a:gd name="connsiteY12" fmla="*/ 455666 h 1504020"/>
            <a:gd name="connsiteX13" fmla="*/ 1255828 w 1279273"/>
            <a:gd name="connsiteY13" fmla="*/ 544287 h 1504020"/>
            <a:gd name="connsiteX14" fmla="*/ 1273132 w 1279273"/>
            <a:gd name="connsiteY14" fmla="*/ 633628 h 1504020"/>
            <a:gd name="connsiteX15" fmla="*/ 1278156 w 1279273"/>
            <a:gd name="connsiteY15" fmla="*/ 713117 h 1504020"/>
            <a:gd name="connsiteX16" fmla="*/ 1279273 w 1279273"/>
            <a:gd name="connsiteY16" fmla="*/ 779956 h 1504020"/>
            <a:gd name="connsiteX17" fmla="*/ 1276656 w 1279273"/>
            <a:gd name="connsiteY17" fmla="*/ 828022 h 1504020"/>
            <a:gd name="connsiteX18" fmla="*/ 1270420 w 1279273"/>
            <a:gd name="connsiteY18" fmla="*/ 878333 h 1504020"/>
            <a:gd name="connsiteX19" fmla="*/ 748987 w 1279273"/>
            <a:gd name="connsiteY19" fmla="*/ 878333 h 1504020"/>
            <a:gd name="connsiteX20" fmla="*/ 748987 w 1279273"/>
            <a:gd name="connsiteY20" fmla="*/ 1337429 h 1504020"/>
            <a:gd name="connsiteX21" fmla="*/ 1036933 w 1279273"/>
            <a:gd name="connsiteY21" fmla="*/ 1337429 h 1504020"/>
            <a:gd name="connsiteX22" fmla="*/ 1004526 w 1279273"/>
            <a:gd name="connsiteY22" fmla="*/ 1364347 h 1504020"/>
            <a:gd name="connsiteX23" fmla="*/ 970032 w 1279273"/>
            <a:gd name="connsiteY23" fmla="*/ 1392078 h 1504020"/>
            <a:gd name="connsiteX24" fmla="*/ 931260 w 1279273"/>
            <a:gd name="connsiteY24" fmla="*/ 1417400 h 1504020"/>
            <a:gd name="connsiteX25" fmla="*/ 882487 w 1279273"/>
            <a:gd name="connsiteY25" fmla="*/ 1446045 h 1504020"/>
            <a:gd name="connsiteX26" fmla="*/ 830956 w 1279273"/>
            <a:gd name="connsiteY26" fmla="*/ 1464666 h 1504020"/>
            <a:gd name="connsiteX27" fmla="*/ 775779 w 1279273"/>
            <a:gd name="connsiteY27" fmla="*/ 1483173 h 1504020"/>
            <a:gd name="connsiteX28" fmla="*/ 708846 w 1279273"/>
            <a:gd name="connsiteY28" fmla="*/ 1497463 h 1504020"/>
            <a:gd name="connsiteX29" fmla="*/ 635402 w 1279273"/>
            <a:gd name="connsiteY29" fmla="*/ 1504020 h 1504020"/>
            <a:gd name="connsiteX30" fmla="*/ 572781 w 1279273"/>
            <a:gd name="connsiteY30" fmla="*/ 1498428 h 1504020"/>
            <a:gd name="connsiteX31" fmla="*/ 515661 w 1279273"/>
            <a:gd name="connsiteY31" fmla="*/ 1485602 h 1504020"/>
            <a:gd name="connsiteX32" fmla="*/ 454160 w 1279273"/>
            <a:gd name="connsiteY32" fmla="*/ 1469489 h 1504020"/>
            <a:gd name="connsiteX33" fmla="*/ 397041 w 1279273"/>
            <a:gd name="connsiteY33" fmla="*/ 1449133 h 1504020"/>
            <a:gd name="connsiteX34" fmla="*/ 341645 w 1279273"/>
            <a:gd name="connsiteY34" fmla="*/ 1416435 h 1504020"/>
            <a:gd name="connsiteX35" fmla="*/ 291266 w 1279273"/>
            <a:gd name="connsiteY35" fmla="*/ 1382361 h 1504020"/>
            <a:gd name="connsiteX36" fmla="*/ 249191 w 1279273"/>
            <a:gd name="connsiteY36" fmla="*/ 1345054 h 1504020"/>
            <a:gd name="connsiteX37" fmla="*/ 202743 w 1279273"/>
            <a:gd name="connsiteY37" fmla="*/ 1303096 h 1504020"/>
            <a:gd name="connsiteX38" fmla="*/ 163714 w 1279273"/>
            <a:gd name="connsiteY38" fmla="*/ 1258239 h 1504020"/>
            <a:gd name="connsiteX39" fmla="*/ 127157 w 1279273"/>
            <a:gd name="connsiteY39" fmla="*/ 1206244 h 1504020"/>
            <a:gd name="connsiteX40" fmla="*/ 95682 w 1279273"/>
            <a:gd name="connsiteY40" fmla="*/ 1156955 h 1504020"/>
            <a:gd name="connsiteX41" fmla="*/ 63668 w 1279273"/>
            <a:gd name="connsiteY41" fmla="*/ 1092157 h 1504020"/>
            <a:gd name="connsiteX42" fmla="*/ 39860 w 1279273"/>
            <a:gd name="connsiteY42" fmla="*/ 1029626 h 1504020"/>
            <a:gd name="connsiteX43" fmla="*/ 23332 w 1279273"/>
            <a:gd name="connsiteY43" fmla="*/ 965753 h 1504020"/>
            <a:gd name="connsiteX44" fmla="*/ 8460 w 1279273"/>
            <a:gd name="connsiteY44" fmla="*/ 895545 h 1504020"/>
            <a:gd name="connsiteX45" fmla="*/ 0 w 1279273"/>
            <a:gd name="connsiteY45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003654 w 1279273"/>
            <a:gd name="connsiteY7" fmla="*/ 125785 h 1504020"/>
            <a:gd name="connsiteX8" fmla="*/ 1049881 w 1279273"/>
            <a:gd name="connsiteY8" fmla="*/ 170158 h 1504020"/>
            <a:gd name="connsiteX9" fmla="*/ 1100469 w 1279273"/>
            <a:gd name="connsiteY9" fmla="*/ 224176 h 1504020"/>
            <a:gd name="connsiteX10" fmla="*/ 1144682 w 1279273"/>
            <a:gd name="connsiteY10" fmla="*/ 283092 h 1504020"/>
            <a:gd name="connsiteX11" fmla="*/ 1192923 w 1279273"/>
            <a:gd name="connsiteY11" fmla="*/ 368868 h 1504020"/>
            <a:gd name="connsiteX12" fmla="*/ 1230439 w 1279273"/>
            <a:gd name="connsiteY12" fmla="*/ 455666 h 1504020"/>
            <a:gd name="connsiteX13" fmla="*/ 1255828 w 1279273"/>
            <a:gd name="connsiteY13" fmla="*/ 544287 h 1504020"/>
            <a:gd name="connsiteX14" fmla="*/ 1273132 w 1279273"/>
            <a:gd name="connsiteY14" fmla="*/ 633628 h 1504020"/>
            <a:gd name="connsiteX15" fmla="*/ 1278156 w 1279273"/>
            <a:gd name="connsiteY15" fmla="*/ 713117 h 1504020"/>
            <a:gd name="connsiteX16" fmla="*/ 1279273 w 1279273"/>
            <a:gd name="connsiteY16" fmla="*/ 779956 h 1504020"/>
            <a:gd name="connsiteX17" fmla="*/ 1276656 w 1279273"/>
            <a:gd name="connsiteY17" fmla="*/ 828022 h 1504020"/>
            <a:gd name="connsiteX18" fmla="*/ 1270420 w 1279273"/>
            <a:gd name="connsiteY18" fmla="*/ 878333 h 1504020"/>
            <a:gd name="connsiteX19" fmla="*/ 748987 w 1279273"/>
            <a:gd name="connsiteY19" fmla="*/ 878333 h 1504020"/>
            <a:gd name="connsiteX20" fmla="*/ 748987 w 1279273"/>
            <a:gd name="connsiteY20" fmla="*/ 1337429 h 1504020"/>
            <a:gd name="connsiteX21" fmla="*/ 1036933 w 1279273"/>
            <a:gd name="connsiteY21" fmla="*/ 1337429 h 1504020"/>
            <a:gd name="connsiteX22" fmla="*/ 1004526 w 1279273"/>
            <a:gd name="connsiteY22" fmla="*/ 1364347 h 1504020"/>
            <a:gd name="connsiteX23" fmla="*/ 970032 w 1279273"/>
            <a:gd name="connsiteY23" fmla="*/ 1392078 h 1504020"/>
            <a:gd name="connsiteX24" fmla="*/ 931260 w 1279273"/>
            <a:gd name="connsiteY24" fmla="*/ 1417400 h 1504020"/>
            <a:gd name="connsiteX25" fmla="*/ 882487 w 1279273"/>
            <a:gd name="connsiteY25" fmla="*/ 1446045 h 1504020"/>
            <a:gd name="connsiteX26" fmla="*/ 830956 w 1279273"/>
            <a:gd name="connsiteY26" fmla="*/ 1464666 h 1504020"/>
            <a:gd name="connsiteX27" fmla="*/ 775779 w 1279273"/>
            <a:gd name="connsiteY27" fmla="*/ 1483173 h 1504020"/>
            <a:gd name="connsiteX28" fmla="*/ 708846 w 1279273"/>
            <a:gd name="connsiteY28" fmla="*/ 1497463 h 1504020"/>
            <a:gd name="connsiteX29" fmla="*/ 635402 w 1279273"/>
            <a:gd name="connsiteY29" fmla="*/ 1504020 h 1504020"/>
            <a:gd name="connsiteX30" fmla="*/ 572781 w 1279273"/>
            <a:gd name="connsiteY30" fmla="*/ 1498428 h 1504020"/>
            <a:gd name="connsiteX31" fmla="*/ 515661 w 1279273"/>
            <a:gd name="connsiteY31" fmla="*/ 1485602 h 1504020"/>
            <a:gd name="connsiteX32" fmla="*/ 454160 w 1279273"/>
            <a:gd name="connsiteY32" fmla="*/ 1469489 h 1504020"/>
            <a:gd name="connsiteX33" fmla="*/ 397041 w 1279273"/>
            <a:gd name="connsiteY33" fmla="*/ 1449133 h 1504020"/>
            <a:gd name="connsiteX34" fmla="*/ 341645 w 1279273"/>
            <a:gd name="connsiteY34" fmla="*/ 1416435 h 1504020"/>
            <a:gd name="connsiteX35" fmla="*/ 291266 w 1279273"/>
            <a:gd name="connsiteY35" fmla="*/ 1382361 h 1504020"/>
            <a:gd name="connsiteX36" fmla="*/ 249191 w 1279273"/>
            <a:gd name="connsiteY36" fmla="*/ 1345054 h 1504020"/>
            <a:gd name="connsiteX37" fmla="*/ 202743 w 1279273"/>
            <a:gd name="connsiteY37" fmla="*/ 1303096 h 1504020"/>
            <a:gd name="connsiteX38" fmla="*/ 163714 w 1279273"/>
            <a:gd name="connsiteY38" fmla="*/ 1258239 h 1504020"/>
            <a:gd name="connsiteX39" fmla="*/ 127157 w 1279273"/>
            <a:gd name="connsiteY39" fmla="*/ 1206244 h 1504020"/>
            <a:gd name="connsiteX40" fmla="*/ 95682 w 1279273"/>
            <a:gd name="connsiteY40" fmla="*/ 1156955 h 1504020"/>
            <a:gd name="connsiteX41" fmla="*/ 63668 w 1279273"/>
            <a:gd name="connsiteY41" fmla="*/ 1092157 h 1504020"/>
            <a:gd name="connsiteX42" fmla="*/ 39860 w 1279273"/>
            <a:gd name="connsiteY42" fmla="*/ 1029626 h 1504020"/>
            <a:gd name="connsiteX43" fmla="*/ 23332 w 1279273"/>
            <a:gd name="connsiteY43" fmla="*/ 965753 h 1504020"/>
            <a:gd name="connsiteX44" fmla="*/ 8460 w 1279273"/>
            <a:gd name="connsiteY44" fmla="*/ 895545 h 1504020"/>
            <a:gd name="connsiteX45" fmla="*/ 0 w 1279273"/>
            <a:gd name="connsiteY45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003654 w 1279273"/>
            <a:gd name="connsiteY7" fmla="*/ 125785 h 1504020"/>
            <a:gd name="connsiteX8" fmla="*/ 1049881 w 1279273"/>
            <a:gd name="connsiteY8" fmla="*/ 170158 h 1504020"/>
            <a:gd name="connsiteX9" fmla="*/ 1100469 w 1279273"/>
            <a:gd name="connsiteY9" fmla="*/ 224176 h 1504020"/>
            <a:gd name="connsiteX10" fmla="*/ 1144682 w 1279273"/>
            <a:gd name="connsiteY10" fmla="*/ 283092 h 1504020"/>
            <a:gd name="connsiteX11" fmla="*/ 1192923 w 1279273"/>
            <a:gd name="connsiteY11" fmla="*/ 368868 h 1504020"/>
            <a:gd name="connsiteX12" fmla="*/ 1230439 w 1279273"/>
            <a:gd name="connsiteY12" fmla="*/ 455666 h 1504020"/>
            <a:gd name="connsiteX13" fmla="*/ 1255828 w 1279273"/>
            <a:gd name="connsiteY13" fmla="*/ 544287 h 1504020"/>
            <a:gd name="connsiteX14" fmla="*/ 1273132 w 1279273"/>
            <a:gd name="connsiteY14" fmla="*/ 633628 h 1504020"/>
            <a:gd name="connsiteX15" fmla="*/ 1278156 w 1279273"/>
            <a:gd name="connsiteY15" fmla="*/ 713117 h 1504020"/>
            <a:gd name="connsiteX16" fmla="*/ 1279273 w 1279273"/>
            <a:gd name="connsiteY16" fmla="*/ 779956 h 1504020"/>
            <a:gd name="connsiteX17" fmla="*/ 1276656 w 1279273"/>
            <a:gd name="connsiteY17" fmla="*/ 828022 h 1504020"/>
            <a:gd name="connsiteX18" fmla="*/ 1270420 w 1279273"/>
            <a:gd name="connsiteY18" fmla="*/ 878333 h 1504020"/>
            <a:gd name="connsiteX19" fmla="*/ 748987 w 1279273"/>
            <a:gd name="connsiteY19" fmla="*/ 878333 h 1504020"/>
            <a:gd name="connsiteX20" fmla="*/ 748987 w 1279273"/>
            <a:gd name="connsiteY20" fmla="*/ 1337429 h 1504020"/>
            <a:gd name="connsiteX21" fmla="*/ 1036933 w 1279273"/>
            <a:gd name="connsiteY21" fmla="*/ 1337429 h 1504020"/>
            <a:gd name="connsiteX22" fmla="*/ 1004526 w 1279273"/>
            <a:gd name="connsiteY22" fmla="*/ 1364347 h 1504020"/>
            <a:gd name="connsiteX23" fmla="*/ 970032 w 1279273"/>
            <a:gd name="connsiteY23" fmla="*/ 1392078 h 1504020"/>
            <a:gd name="connsiteX24" fmla="*/ 931260 w 1279273"/>
            <a:gd name="connsiteY24" fmla="*/ 1417400 h 1504020"/>
            <a:gd name="connsiteX25" fmla="*/ 882487 w 1279273"/>
            <a:gd name="connsiteY25" fmla="*/ 1446045 h 1504020"/>
            <a:gd name="connsiteX26" fmla="*/ 830956 w 1279273"/>
            <a:gd name="connsiteY26" fmla="*/ 1464666 h 1504020"/>
            <a:gd name="connsiteX27" fmla="*/ 775779 w 1279273"/>
            <a:gd name="connsiteY27" fmla="*/ 1483173 h 1504020"/>
            <a:gd name="connsiteX28" fmla="*/ 708846 w 1279273"/>
            <a:gd name="connsiteY28" fmla="*/ 1497463 h 1504020"/>
            <a:gd name="connsiteX29" fmla="*/ 635402 w 1279273"/>
            <a:gd name="connsiteY29" fmla="*/ 1504020 h 1504020"/>
            <a:gd name="connsiteX30" fmla="*/ 572781 w 1279273"/>
            <a:gd name="connsiteY30" fmla="*/ 1498428 h 1504020"/>
            <a:gd name="connsiteX31" fmla="*/ 515661 w 1279273"/>
            <a:gd name="connsiteY31" fmla="*/ 1485602 h 1504020"/>
            <a:gd name="connsiteX32" fmla="*/ 454160 w 1279273"/>
            <a:gd name="connsiteY32" fmla="*/ 1469489 h 1504020"/>
            <a:gd name="connsiteX33" fmla="*/ 397041 w 1279273"/>
            <a:gd name="connsiteY33" fmla="*/ 1449133 h 1504020"/>
            <a:gd name="connsiteX34" fmla="*/ 341645 w 1279273"/>
            <a:gd name="connsiteY34" fmla="*/ 1416435 h 1504020"/>
            <a:gd name="connsiteX35" fmla="*/ 291266 w 1279273"/>
            <a:gd name="connsiteY35" fmla="*/ 1382361 h 1504020"/>
            <a:gd name="connsiteX36" fmla="*/ 249191 w 1279273"/>
            <a:gd name="connsiteY36" fmla="*/ 1345054 h 1504020"/>
            <a:gd name="connsiteX37" fmla="*/ 202743 w 1279273"/>
            <a:gd name="connsiteY37" fmla="*/ 1303096 h 1504020"/>
            <a:gd name="connsiteX38" fmla="*/ 163714 w 1279273"/>
            <a:gd name="connsiteY38" fmla="*/ 1258239 h 1504020"/>
            <a:gd name="connsiteX39" fmla="*/ 127157 w 1279273"/>
            <a:gd name="connsiteY39" fmla="*/ 1206244 h 1504020"/>
            <a:gd name="connsiteX40" fmla="*/ 95682 w 1279273"/>
            <a:gd name="connsiteY40" fmla="*/ 1156955 h 1504020"/>
            <a:gd name="connsiteX41" fmla="*/ 63668 w 1279273"/>
            <a:gd name="connsiteY41" fmla="*/ 1092157 h 1504020"/>
            <a:gd name="connsiteX42" fmla="*/ 39860 w 1279273"/>
            <a:gd name="connsiteY42" fmla="*/ 1029626 h 1504020"/>
            <a:gd name="connsiteX43" fmla="*/ 23332 w 1279273"/>
            <a:gd name="connsiteY43" fmla="*/ 965753 h 1504020"/>
            <a:gd name="connsiteX44" fmla="*/ 8460 w 1279273"/>
            <a:gd name="connsiteY44" fmla="*/ 895545 h 1504020"/>
            <a:gd name="connsiteX45" fmla="*/ 0 w 1279273"/>
            <a:gd name="connsiteY45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003654 w 1279273"/>
            <a:gd name="connsiteY7" fmla="*/ 125785 h 1504020"/>
            <a:gd name="connsiteX8" fmla="*/ 1049881 w 1279273"/>
            <a:gd name="connsiteY8" fmla="*/ 170158 h 1504020"/>
            <a:gd name="connsiteX9" fmla="*/ 1100469 w 1279273"/>
            <a:gd name="connsiteY9" fmla="*/ 224176 h 1504020"/>
            <a:gd name="connsiteX10" fmla="*/ 1144682 w 1279273"/>
            <a:gd name="connsiteY10" fmla="*/ 283092 h 1504020"/>
            <a:gd name="connsiteX11" fmla="*/ 1192923 w 1279273"/>
            <a:gd name="connsiteY11" fmla="*/ 368868 h 1504020"/>
            <a:gd name="connsiteX12" fmla="*/ 1230439 w 1279273"/>
            <a:gd name="connsiteY12" fmla="*/ 455666 h 1504020"/>
            <a:gd name="connsiteX13" fmla="*/ 1255828 w 1279273"/>
            <a:gd name="connsiteY13" fmla="*/ 544287 h 1504020"/>
            <a:gd name="connsiteX14" fmla="*/ 1273132 w 1279273"/>
            <a:gd name="connsiteY14" fmla="*/ 633628 h 1504020"/>
            <a:gd name="connsiteX15" fmla="*/ 1278156 w 1279273"/>
            <a:gd name="connsiteY15" fmla="*/ 713117 h 1504020"/>
            <a:gd name="connsiteX16" fmla="*/ 1279273 w 1279273"/>
            <a:gd name="connsiteY16" fmla="*/ 779956 h 1504020"/>
            <a:gd name="connsiteX17" fmla="*/ 1276656 w 1279273"/>
            <a:gd name="connsiteY17" fmla="*/ 828022 h 1504020"/>
            <a:gd name="connsiteX18" fmla="*/ 1270420 w 1279273"/>
            <a:gd name="connsiteY18" fmla="*/ 878333 h 1504020"/>
            <a:gd name="connsiteX19" fmla="*/ 748987 w 1279273"/>
            <a:gd name="connsiteY19" fmla="*/ 878333 h 1504020"/>
            <a:gd name="connsiteX20" fmla="*/ 748987 w 1279273"/>
            <a:gd name="connsiteY20" fmla="*/ 1337429 h 1504020"/>
            <a:gd name="connsiteX21" fmla="*/ 1036933 w 1279273"/>
            <a:gd name="connsiteY21" fmla="*/ 1337429 h 1504020"/>
            <a:gd name="connsiteX22" fmla="*/ 1004526 w 1279273"/>
            <a:gd name="connsiteY22" fmla="*/ 1364347 h 1504020"/>
            <a:gd name="connsiteX23" fmla="*/ 970032 w 1279273"/>
            <a:gd name="connsiteY23" fmla="*/ 1392078 h 1504020"/>
            <a:gd name="connsiteX24" fmla="*/ 931260 w 1279273"/>
            <a:gd name="connsiteY24" fmla="*/ 1417400 h 1504020"/>
            <a:gd name="connsiteX25" fmla="*/ 882487 w 1279273"/>
            <a:gd name="connsiteY25" fmla="*/ 1446045 h 1504020"/>
            <a:gd name="connsiteX26" fmla="*/ 830956 w 1279273"/>
            <a:gd name="connsiteY26" fmla="*/ 1464666 h 1504020"/>
            <a:gd name="connsiteX27" fmla="*/ 775779 w 1279273"/>
            <a:gd name="connsiteY27" fmla="*/ 1483173 h 1504020"/>
            <a:gd name="connsiteX28" fmla="*/ 708846 w 1279273"/>
            <a:gd name="connsiteY28" fmla="*/ 1497463 h 1504020"/>
            <a:gd name="connsiteX29" fmla="*/ 635402 w 1279273"/>
            <a:gd name="connsiteY29" fmla="*/ 1504020 h 1504020"/>
            <a:gd name="connsiteX30" fmla="*/ 572781 w 1279273"/>
            <a:gd name="connsiteY30" fmla="*/ 1498428 h 1504020"/>
            <a:gd name="connsiteX31" fmla="*/ 515661 w 1279273"/>
            <a:gd name="connsiteY31" fmla="*/ 1485602 h 1504020"/>
            <a:gd name="connsiteX32" fmla="*/ 454160 w 1279273"/>
            <a:gd name="connsiteY32" fmla="*/ 1469489 h 1504020"/>
            <a:gd name="connsiteX33" fmla="*/ 397041 w 1279273"/>
            <a:gd name="connsiteY33" fmla="*/ 1449133 h 1504020"/>
            <a:gd name="connsiteX34" fmla="*/ 341645 w 1279273"/>
            <a:gd name="connsiteY34" fmla="*/ 1416435 h 1504020"/>
            <a:gd name="connsiteX35" fmla="*/ 291266 w 1279273"/>
            <a:gd name="connsiteY35" fmla="*/ 1382361 h 1504020"/>
            <a:gd name="connsiteX36" fmla="*/ 249191 w 1279273"/>
            <a:gd name="connsiteY36" fmla="*/ 1345054 h 1504020"/>
            <a:gd name="connsiteX37" fmla="*/ 202743 w 1279273"/>
            <a:gd name="connsiteY37" fmla="*/ 1303096 h 1504020"/>
            <a:gd name="connsiteX38" fmla="*/ 163714 w 1279273"/>
            <a:gd name="connsiteY38" fmla="*/ 1258239 h 1504020"/>
            <a:gd name="connsiteX39" fmla="*/ 127157 w 1279273"/>
            <a:gd name="connsiteY39" fmla="*/ 1206244 h 1504020"/>
            <a:gd name="connsiteX40" fmla="*/ 95682 w 1279273"/>
            <a:gd name="connsiteY40" fmla="*/ 1156955 h 1504020"/>
            <a:gd name="connsiteX41" fmla="*/ 63668 w 1279273"/>
            <a:gd name="connsiteY41" fmla="*/ 1092157 h 1504020"/>
            <a:gd name="connsiteX42" fmla="*/ 39860 w 1279273"/>
            <a:gd name="connsiteY42" fmla="*/ 1029626 h 1504020"/>
            <a:gd name="connsiteX43" fmla="*/ 23332 w 1279273"/>
            <a:gd name="connsiteY43" fmla="*/ 965753 h 1504020"/>
            <a:gd name="connsiteX44" fmla="*/ 8460 w 1279273"/>
            <a:gd name="connsiteY44" fmla="*/ 895545 h 1504020"/>
            <a:gd name="connsiteX45" fmla="*/ 0 w 1279273"/>
            <a:gd name="connsiteY45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003654 w 1279273"/>
            <a:gd name="connsiteY7" fmla="*/ 125785 h 1504020"/>
            <a:gd name="connsiteX8" fmla="*/ 1049881 w 1279273"/>
            <a:gd name="connsiteY8" fmla="*/ 170158 h 1504020"/>
            <a:gd name="connsiteX9" fmla="*/ 1100469 w 1279273"/>
            <a:gd name="connsiteY9" fmla="*/ 224176 h 1504020"/>
            <a:gd name="connsiteX10" fmla="*/ 1144682 w 1279273"/>
            <a:gd name="connsiteY10" fmla="*/ 283092 h 1504020"/>
            <a:gd name="connsiteX11" fmla="*/ 1192923 w 1279273"/>
            <a:gd name="connsiteY11" fmla="*/ 368868 h 1504020"/>
            <a:gd name="connsiteX12" fmla="*/ 1230439 w 1279273"/>
            <a:gd name="connsiteY12" fmla="*/ 455666 h 1504020"/>
            <a:gd name="connsiteX13" fmla="*/ 1255828 w 1279273"/>
            <a:gd name="connsiteY13" fmla="*/ 544287 h 1504020"/>
            <a:gd name="connsiteX14" fmla="*/ 1273132 w 1279273"/>
            <a:gd name="connsiteY14" fmla="*/ 633628 h 1504020"/>
            <a:gd name="connsiteX15" fmla="*/ 1278156 w 1279273"/>
            <a:gd name="connsiteY15" fmla="*/ 713117 h 1504020"/>
            <a:gd name="connsiteX16" fmla="*/ 1279273 w 1279273"/>
            <a:gd name="connsiteY16" fmla="*/ 779956 h 1504020"/>
            <a:gd name="connsiteX17" fmla="*/ 1276656 w 1279273"/>
            <a:gd name="connsiteY17" fmla="*/ 828022 h 1504020"/>
            <a:gd name="connsiteX18" fmla="*/ 1270420 w 1279273"/>
            <a:gd name="connsiteY18" fmla="*/ 878333 h 1504020"/>
            <a:gd name="connsiteX19" fmla="*/ 748987 w 1279273"/>
            <a:gd name="connsiteY19" fmla="*/ 878333 h 1504020"/>
            <a:gd name="connsiteX20" fmla="*/ 748987 w 1279273"/>
            <a:gd name="connsiteY20" fmla="*/ 1337429 h 1504020"/>
            <a:gd name="connsiteX21" fmla="*/ 1036933 w 1279273"/>
            <a:gd name="connsiteY21" fmla="*/ 1337429 h 1504020"/>
            <a:gd name="connsiteX22" fmla="*/ 1004526 w 1279273"/>
            <a:gd name="connsiteY22" fmla="*/ 1364347 h 1504020"/>
            <a:gd name="connsiteX23" fmla="*/ 970032 w 1279273"/>
            <a:gd name="connsiteY23" fmla="*/ 1392078 h 1504020"/>
            <a:gd name="connsiteX24" fmla="*/ 931260 w 1279273"/>
            <a:gd name="connsiteY24" fmla="*/ 1417400 h 1504020"/>
            <a:gd name="connsiteX25" fmla="*/ 882487 w 1279273"/>
            <a:gd name="connsiteY25" fmla="*/ 1446045 h 1504020"/>
            <a:gd name="connsiteX26" fmla="*/ 830956 w 1279273"/>
            <a:gd name="connsiteY26" fmla="*/ 1464666 h 1504020"/>
            <a:gd name="connsiteX27" fmla="*/ 775779 w 1279273"/>
            <a:gd name="connsiteY27" fmla="*/ 1483173 h 1504020"/>
            <a:gd name="connsiteX28" fmla="*/ 708846 w 1279273"/>
            <a:gd name="connsiteY28" fmla="*/ 1497463 h 1504020"/>
            <a:gd name="connsiteX29" fmla="*/ 635402 w 1279273"/>
            <a:gd name="connsiteY29" fmla="*/ 1504020 h 1504020"/>
            <a:gd name="connsiteX30" fmla="*/ 572781 w 1279273"/>
            <a:gd name="connsiteY30" fmla="*/ 1498428 h 1504020"/>
            <a:gd name="connsiteX31" fmla="*/ 515661 w 1279273"/>
            <a:gd name="connsiteY31" fmla="*/ 1485602 h 1504020"/>
            <a:gd name="connsiteX32" fmla="*/ 454160 w 1279273"/>
            <a:gd name="connsiteY32" fmla="*/ 1469489 h 1504020"/>
            <a:gd name="connsiteX33" fmla="*/ 397041 w 1279273"/>
            <a:gd name="connsiteY33" fmla="*/ 1449133 h 1504020"/>
            <a:gd name="connsiteX34" fmla="*/ 341645 w 1279273"/>
            <a:gd name="connsiteY34" fmla="*/ 1416435 h 1504020"/>
            <a:gd name="connsiteX35" fmla="*/ 291266 w 1279273"/>
            <a:gd name="connsiteY35" fmla="*/ 1382361 h 1504020"/>
            <a:gd name="connsiteX36" fmla="*/ 249191 w 1279273"/>
            <a:gd name="connsiteY36" fmla="*/ 1345054 h 1504020"/>
            <a:gd name="connsiteX37" fmla="*/ 202743 w 1279273"/>
            <a:gd name="connsiteY37" fmla="*/ 1303096 h 1504020"/>
            <a:gd name="connsiteX38" fmla="*/ 163714 w 1279273"/>
            <a:gd name="connsiteY38" fmla="*/ 1258239 h 1504020"/>
            <a:gd name="connsiteX39" fmla="*/ 127157 w 1279273"/>
            <a:gd name="connsiteY39" fmla="*/ 1206244 h 1504020"/>
            <a:gd name="connsiteX40" fmla="*/ 95682 w 1279273"/>
            <a:gd name="connsiteY40" fmla="*/ 1156955 h 1504020"/>
            <a:gd name="connsiteX41" fmla="*/ 63668 w 1279273"/>
            <a:gd name="connsiteY41" fmla="*/ 1092157 h 1504020"/>
            <a:gd name="connsiteX42" fmla="*/ 39860 w 1279273"/>
            <a:gd name="connsiteY42" fmla="*/ 1029626 h 1504020"/>
            <a:gd name="connsiteX43" fmla="*/ 23332 w 1279273"/>
            <a:gd name="connsiteY43" fmla="*/ 965753 h 1504020"/>
            <a:gd name="connsiteX44" fmla="*/ 8460 w 1279273"/>
            <a:gd name="connsiteY44" fmla="*/ 895545 h 1504020"/>
            <a:gd name="connsiteX45" fmla="*/ 0 w 1279273"/>
            <a:gd name="connsiteY45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88061 w 1279965"/>
            <a:gd name="connsiteY3" fmla="*/ 13508 h 1504020"/>
            <a:gd name="connsiteX4" fmla="*/ 843881 w 1279965"/>
            <a:gd name="connsiteY4" fmla="*/ 31727 h 1504020"/>
            <a:gd name="connsiteX5" fmla="*/ 898583 w 1279965"/>
            <a:gd name="connsiteY5" fmla="*/ 56019 h 1504020"/>
            <a:gd name="connsiteX6" fmla="*/ 945269 w 1279965"/>
            <a:gd name="connsiteY6" fmla="*/ 82871 h 1504020"/>
            <a:gd name="connsiteX7" fmla="*/ 1003654 w 1279965"/>
            <a:gd name="connsiteY7" fmla="*/ 125785 h 1504020"/>
            <a:gd name="connsiteX8" fmla="*/ 1049881 w 1279965"/>
            <a:gd name="connsiteY8" fmla="*/ 170158 h 1504020"/>
            <a:gd name="connsiteX9" fmla="*/ 1100469 w 1279965"/>
            <a:gd name="connsiteY9" fmla="*/ 224176 h 1504020"/>
            <a:gd name="connsiteX10" fmla="*/ 1144682 w 1279965"/>
            <a:gd name="connsiteY10" fmla="*/ 283092 h 1504020"/>
            <a:gd name="connsiteX11" fmla="*/ 1192923 w 1279965"/>
            <a:gd name="connsiteY11" fmla="*/ 368868 h 1504020"/>
            <a:gd name="connsiteX12" fmla="*/ 1230439 w 1279965"/>
            <a:gd name="connsiteY12" fmla="*/ 455666 h 1504020"/>
            <a:gd name="connsiteX13" fmla="*/ 1255828 w 1279965"/>
            <a:gd name="connsiteY13" fmla="*/ 544287 h 1504020"/>
            <a:gd name="connsiteX14" fmla="*/ 1273132 w 1279965"/>
            <a:gd name="connsiteY14" fmla="*/ 633628 h 1504020"/>
            <a:gd name="connsiteX15" fmla="*/ 1279901 w 1279965"/>
            <a:gd name="connsiteY15" fmla="*/ 714378 h 1504020"/>
            <a:gd name="connsiteX16" fmla="*/ 1279273 w 1279965"/>
            <a:gd name="connsiteY16" fmla="*/ 779956 h 1504020"/>
            <a:gd name="connsiteX17" fmla="*/ 1276656 w 1279965"/>
            <a:gd name="connsiteY17" fmla="*/ 828022 h 1504020"/>
            <a:gd name="connsiteX18" fmla="*/ 1270420 w 1279965"/>
            <a:gd name="connsiteY18" fmla="*/ 878333 h 1504020"/>
            <a:gd name="connsiteX19" fmla="*/ 748987 w 1279965"/>
            <a:gd name="connsiteY19" fmla="*/ 878333 h 1504020"/>
            <a:gd name="connsiteX20" fmla="*/ 748987 w 1279965"/>
            <a:gd name="connsiteY20" fmla="*/ 1337429 h 1504020"/>
            <a:gd name="connsiteX21" fmla="*/ 1036933 w 1279965"/>
            <a:gd name="connsiteY21" fmla="*/ 1337429 h 1504020"/>
            <a:gd name="connsiteX22" fmla="*/ 1004526 w 1279965"/>
            <a:gd name="connsiteY22" fmla="*/ 1364347 h 1504020"/>
            <a:gd name="connsiteX23" fmla="*/ 970032 w 1279965"/>
            <a:gd name="connsiteY23" fmla="*/ 1392078 h 1504020"/>
            <a:gd name="connsiteX24" fmla="*/ 931260 w 1279965"/>
            <a:gd name="connsiteY24" fmla="*/ 1417400 h 1504020"/>
            <a:gd name="connsiteX25" fmla="*/ 882487 w 1279965"/>
            <a:gd name="connsiteY25" fmla="*/ 1446045 h 1504020"/>
            <a:gd name="connsiteX26" fmla="*/ 830956 w 1279965"/>
            <a:gd name="connsiteY26" fmla="*/ 1464666 h 1504020"/>
            <a:gd name="connsiteX27" fmla="*/ 775779 w 1279965"/>
            <a:gd name="connsiteY27" fmla="*/ 1483173 h 1504020"/>
            <a:gd name="connsiteX28" fmla="*/ 708846 w 1279965"/>
            <a:gd name="connsiteY28" fmla="*/ 1497463 h 1504020"/>
            <a:gd name="connsiteX29" fmla="*/ 635402 w 1279965"/>
            <a:gd name="connsiteY29" fmla="*/ 1504020 h 1504020"/>
            <a:gd name="connsiteX30" fmla="*/ 572781 w 1279965"/>
            <a:gd name="connsiteY30" fmla="*/ 1498428 h 1504020"/>
            <a:gd name="connsiteX31" fmla="*/ 515661 w 1279965"/>
            <a:gd name="connsiteY31" fmla="*/ 1485602 h 1504020"/>
            <a:gd name="connsiteX32" fmla="*/ 454160 w 1279965"/>
            <a:gd name="connsiteY32" fmla="*/ 1469489 h 1504020"/>
            <a:gd name="connsiteX33" fmla="*/ 397041 w 1279965"/>
            <a:gd name="connsiteY33" fmla="*/ 1449133 h 1504020"/>
            <a:gd name="connsiteX34" fmla="*/ 341645 w 1279965"/>
            <a:gd name="connsiteY34" fmla="*/ 1416435 h 1504020"/>
            <a:gd name="connsiteX35" fmla="*/ 291266 w 1279965"/>
            <a:gd name="connsiteY35" fmla="*/ 1382361 h 1504020"/>
            <a:gd name="connsiteX36" fmla="*/ 249191 w 1279965"/>
            <a:gd name="connsiteY36" fmla="*/ 1345054 h 1504020"/>
            <a:gd name="connsiteX37" fmla="*/ 202743 w 1279965"/>
            <a:gd name="connsiteY37" fmla="*/ 1303096 h 1504020"/>
            <a:gd name="connsiteX38" fmla="*/ 163714 w 1279965"/>
            <a:gd name="connsiteY38" fmla="*/ 1258239 h 1504020"/>
            <a:gd name="connsiteX39" fmla="*/ 127157 w 1279965"/>
            <a:gd name="connsiteY39" fmla="*/ 1206244 h 1504020"/>
            <a:gd name="connsiteX40" fmla="*/ 95682 w 1279965"/>
            <a:gd name="connsiteY40" fmla="*/ 1156955 h 1504020"/>
            <a:gd name="connsiteX41" fmla="*/ 63668 w 1279965"/>
            <a:gd name="connsiteY41" fmla="*/ 1092157 h 1504020"/>
            <a:gd name="connsiteX42" fmla="*/ 39860 w 1279965"/>
            <a:gd name="connsiteY42" fmla="*/ 1029626 h 1504020"/>
            <a:gd name="connsiteX43" fmla="*/ 23332 w 1279965"/>
            <a:gd name="connsiteY43" fmla="*/ 965753 h 1504020"/>
            <a:gd name="connsiteX44" fmla="*/ 8460 w 1279965"/>
            <a:gd name="connsiteY44" fmla="*/ 895545 h 1504020"/>
            <a:gd name="connsiteX45" fmla="*/ 0 w 1279965"/>
            <a:gd name="connsiteY45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88061 w 1279965"/>
            <a:gd name="connsiteY3" fmla="*/ 13508 h 1504020"/>
            <a:gd name="connsiteX4" fmla="*/ 843881 w 1279965"/>
            <a:gd name="connsiteY4" fmla="*/ 31727 h 1504020"/>
            <a:gd name="connsiteX5" fmla="*/ 898583 w 1279965"/>
            <a:gd name="connsiteY5" fmla="*/ 56019 h 1504020"/>
            <a:gd name="connsiteX6" fmla="*/ 945269 w 1279965"/>
            <a:gd name="connsiteY6" fmla="*/ 82871 h 1504020"/>
            <a:gd name="connsiteX7" fmla="*/ 1003654 w 1279965"/>
            <a:gd name="connsiteY7" fmla="*/ 125785 h 1504020"/>
            <a:gd name="connsiteX8" fmla="*/ 1049881 w 1279965"/>
            <a:gd name="connsiteY8" fmla="*/ 170158 h 1504020"/>
            <a:gd name="connsiteX9" fmla="*/ 1100469 w 1279965"/>
            <a:gd name="connsiteY9" fmla="*/ 224176 h 1504020"/>
            <a:gd name="connsiteX10" fmla="*/ 1144682 w 1279965"/>
            <a:gd name="connsiteY10" fmla="*/ 283092 h 1504020"/>
            <a:gd name="connsiteX11" fmla="*/ 1192923 w 1279965"/>
            <a:gd name="connsiteY11" fmla="*/ 368868 h 1504020"/>
            <a:gd name="connsiteX12" fmla="*/ 1230439 w 1279965"/>
            <a:gd name="connsiteY12" fmla="*/ 455666 h 1504020"/>
            <a:gd name="connsiteX13" fmla="*/ 1257573 w 1279965"/>
            <a:gd name="connsiteY13" fmla="*/ 544287 h 1504020"/>
            <a:gd name="connsiteX14" fmla="*/ 1273132 w 1279965"/>
            <a:gd name="connsiteY14" fmla="*/ 633628 h 1504020"/>
            <a:gd name="connsiteX15" fmla="*/ 1279901 w 1279965"/>
            <a:gd name="connsiteY15" fmla="*/ 714378 h 1504020"/>
            <a:gd name="connsiteX16" fmla="*/ 1279273 w 1279965"/>
            <a:gd name="connsiteY16" fmla="*/ 779956 h 1504020"/>
            <a:gd name="connsiteX17" fmla="*/ 1276656 w 1279965"/>
            <a:gd name="connsiteY17" fmla="*/ 828022 h 1504020"/>
            <a:gd name="connsiteX18" fmla="*/ 1270420 w 1279965"/>
            <a:gd name="connsiteY18" fmla="*/ 878333 h 1504020"/>
            <a:gd name="connsiteX19" fmla="*/ 748987 w 1279965"/>
            <a:gd name="connsiteY19" fmla="*/ 878333 h 1504020"/>
            <a:gd name="connsiteX20" fmla="*/ 748987 w 1279965"/>
            <a:gd name="connsiteY20" fmla="*/ 1337429 h 1504020"/>
            <a:gd name="connsiteX21" fmla="*/ 1036933 w 1279965"/>
            <a:gd name="connsiteY21" fmla="*/ 1337429 h 1504020"/>
            <a:gd name="connsiteX22" fmla="*/ 1004526 w 1279965"/>
            <a:gd name="connsiteY22" fmla="*/ 1364347 h 1504020"/>
            <a:gd name="connsiteX23" fmla="*/ 970032 w 1279965"/>
            <a:gd name="connsiteY23" fmla="*/ 1392078 h 1504020"/>
            <a:gd name="connsiteX24" fmla="*/ 931260 w 1279965"/>
            <a:gd name="connsiteY24" fmla="*/ 1417400 h 1504020"/>
            <a:gd name="connsiteX25" fmla="*/ 882487 w 1279965"/>
            <a:gd name="connsiteY25" fmla="*/ 1446045 h 1504020"/>
            <a:gd name="connsiteX26" fmla="*/ 830956 w 1279965"/>
            <a:gd name="connsiteY26" fmla="*/ 1464666 h 1504020"/>
            <a:gd name="connsiteX27" fmla="*/ 775779 w 1279965"/>
            <a:gd name="connsiteY27" fmla="*/ 1483173 h 1504020"/>
            <a:gd name="connsiteX28" fmla="*/ 708846 w 1279965"/>
            <a:gd name="connsiteY28" fmla="*/ 1497463 h 1504020"/>
            <a:gd name="connsiteX29" fmla="*/ 635402 w 1279965"/>
            <a:gd name="connsiteY29" fmla="*/ 1504020 h 1504020"/>
            <a:gd name="connsiteX30" fmla="*/ 572781 w 1279965"/>
            <a:gd name="connsiteY30" fmla="*/ 1498428 h 1504020"/>
            <a:gd name="connsiteX31" fmla="*/ 515661 w 1279965"/>
            <a:gd name="connsiteY31" fmla="*/ 1485602 h 1504020"/>
            <a:gd name="connsiteX32" fmla="*/ 454160 w 1279965"/>
            <a:gd name="connsiteY32" fmla="*/ 1469489 h 1504020"/>
            <a:gd name="connsiteX33" fmla="*/ 397041 w 1279965"/>
            <a:gd name="connsiteY33" fmla="*/ 1449133 h 1504020"/>
            <a:gd name="connsiteX34" fmla="*/ 341645 w 1279965"/>
            <a:gd name="connsiteY34" fmla="*/ 1416435 h 1504020"/>
            <a:gd name="connsiteX35" fmla="*/ 291266 w 1279965"/>
            <a:gd name="connsiteY35" fmla="*/ 1382361 h 1504020"/>
            <a:gd name="connsiteX36" fmla="*/ 249191 w 1279965"/>
            <a:gd name="connsiteY36" fmla="*/ 1345054 h 1504020"/>
            <a:gd name="connsiteX37" fmla="*/ 202743 w 1279965"/>
            <a:gd name="connsiteY37" fmla="*/ 1303096 h 1504020"/>
            <a:gd name="connsiteX38" fmla="*/ 163714 w 1279965"/>
            <a:gd name="connsiteY38" fmla="*/ 1258239 h 1504020"/>
            <a:gd name="connsiteX39" fmla="*/ 127157 w 1279965"/>
            <a:gd name="connsiteY39" fmla="*/ 1206244 h 1504020"/>
            <a:gd name="connsiteX40" fmla="*/ 95682 w 1279965"/>
            <a:gd name="connsiteY40" fmla="*/ 1156955 h 1504020"/>
            <a:gd name="connsiteX41" fmla="*/ 63668 w 1279965"/>
            <a:gd name="connsiteY41" fmla="*/ 1092157 h 1504020"/>
            <a:gd name="connsiteX42" fmla="*/ 39860 w 1279965"/>
            <a:gd name="connsiteY42" fmla="*/ 1029626 h 1504020"/>
            <a:gd name="connsiteX43" fmla="*/ 23332 w 1279965"/>
            <a:gd name="connsiteY43" fmla="*/ 965753 h 1504020"/>
            <a:gd name="connsiteX44" fmla="*/ 8460 w 1279965"/>
            <a:gd name="connsiteY44" fmla="*/ 895545 h 1504020"/>
            <a:gd name="connsiteX45" fmla="*/ 0 w 1279965"/>
            <a:gd name="connsiteY45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88061 w 1279965"/>
            <a:gd name="connsiteY3" fmla="*/ 13508 h 1504020"/>
            <a:gd name="connsiteX4" fmla="*/ 843881 w 1279965"/>
            <a:gd name="connsiteY4" fmla="*/ 31727 h 1504020"/>
            <a:gd name="connsiteX5" fmla="*/ 898583 w 1279965"/>
            <a:gd name="connsiteY5" fmla="*/ 56019 h 1504020"/>
            <a:gd name="connsiteX6" fmla="*/ 945269 w 1279965"/>
            <a:gd name="connsiteY6" fmla="*/ 82871 h 1504020"/>
            <a:gd name="connsiteX7" fmla="*/ 1003654 w 1279965"/>
            <a:gd name="connsiteY7" fmla="*/ 125785 h 1504020"/>
            <a:gd name="connsiteX8" fmla="*/ 1049881 w 1279965"/>
            <a:gd name="connsiteY8" fmla="*/ 170158 h 1504020"/>
            <a:gd name="connsiteX9" fmla="*/ 1100469 w 1279965"/>
            <a:gd name="connsiteY9" fmla="*/ 224176 h 1504020"/>
            <a:gd name="connsiteX10" fmla="*/ 1144682 w 1279965"/>
            <a:gd name="connsiteY10" fmla="*/ 283092 h 1504020"/>
            <a:gd name="connsiteX11" fmla="*/ 1192923 w 1279965"/>
            <a:gd name="connsiteY11" fmla="*/ 368868 h 1504020"/>
            <a:gd name="connsiteX12" fmla="*/ 1230439 w 1279965"/>
            <a:gd name="connsiteY12" fmla="*/ 455666 h 1504020"/>
            <a:gd name="connsiteX13" fmla="*/ 1257573 w 1279965"/>
            <a:gd name="connsiteY13" fmla="*/ 544287 h 1504020"/>
            <a:gd name="connsiteX14" fmla="*/ 1273132 w 1279965"/>
            <a:gd name="connsiteY14" fmla="*/ 633628 h 1504020"/>
            <a:gd name="connsiteX15" fmla="*/ 1279901 w 1279965"/>
            <a:gd name="connsiteY15" fmla="*/ 714378 h 1504020"/>
            <a:gd name="connsiteX16" fmla="*/ 1279273 w 1279965"/>
            <a:gd name="connsiteY16" fmla="*/ 779956 h 1504020"/>
            <a:gd name="connsiteX17" fmla="*/ 1276656 w 1279965"/>
            <a:gd name="connsiteY17" fmla="*/ 828022 h 1504020"/>
            <a:gd name="connsiteX18" fmla="*/ 1270420 w 1279965"/>
            <a:gd name="connsiteY18" fmla="*/ 878333 h 1504020"/>
            <a:gd name="connsiteX19" fmla="*/ 748987 w 1279965"/>
            <a:gd name="connsiteY19" fmla="*/ 878333 h 1504020"/>
            <a:gd name="connsiteX20" fmla="*/ 748987 w 1279965"/>
            <a:gd name="connsiteY20" fmla="*/ 1337429 h 1504020"/>
            <a:gd name="connsiteX21" fmla="*/ 1036933 w 1279965"/>
            <a:gd name="connsiteY21" fmla="*/ 1337429 h 1504020"/>
            <a:gd name="connsiteX22" fmla="*/ 1004526 w 1279965"/>
            <a:gd name="connsiteY22" fmla="*/ 1364347 h 1504020"/>
            <a:gd name="connsiteX23" fmla="*/ 970032 w 1279965"/>
            <a:gd name="connsiteY23" fmla="*/ 1392078 h 1504020"/>
            <a:gd name="connsiteX24" fmla="*/ 931260 w 1279965"/>
            <a:gd name="connsiteY24" fmla="*/ 1417400 h 1504020"/>
            <a:gd name="connsiteX25" fmla="*/ 882487 w 1279965"/>
            <a:gd name="connsiteY25" fmla="*/ 1446045 h 1504020"/>
            <a:gd name="connsiteX26" fmla="*/ 830956 w 1279965"/>
            <a:gd name="connsiteY26" fmla="*/ 1464666 h 1504020"/>
            <a:gd name="connsiteX27" fmla="*/ 775779 w 1279965"/>
            <a:gd name="connsiteY27" fmla="*/ 1483173 h 1504020"/>
            <a:gd name="connsiteX28" fmla="*/ 708846 w 1279965"/>
            <a:gd name="connsiteY28" fmla="*/ 1497463 h 1504020"/>
            <a:gd name="connsiteX29" fmla="*/ 635402 w 1279965"/>
            <a:gd name="connsiteY29" fmla="*/ 1504020 h 1504020"/>
            <a:gd name="connsiteX30" fmla="*/ 572781 w 1279965"/>
            <a:gd name="connsiteY30" fmla="*/ 1498428 h 1504020"/>
            <a:gd name="connsiteX31" fmla="*/ 515661 w 1279965"/>
            <a:gd name="connsiteY31" fmla="*/ 1485602 h 1504020"/>
            <a:gd name="connsiteX32" fmla="*/ 454160 w 1279965"/>
            <a:gd name="connsiteY32" fmla="*/ 1469489 h 1504020"/>
            <a:gd name="connsiteX33" fmla="*/ 397041 w 1279965"/>
            <a:gd name="connsiteY33" fmla="*/ 1449133 h 1504020"/>
            <a:gd name="connsiteX34" fmla="*/ 341645 w 1279965"/>
            <a:gd name="connsiteY34" fmla="*/ 1416435 h 1504020"/>
            <a:gd name="connsiteX35" fmla="*/ 291266 w 1279965"/>
            <a:gd name="connsiteY35" fmla="*/ 1382361 h 1504020"/>
            <a:gd name="connsiteX36" fmla="*/ 249191 w 1279965"/>
            <a:gd name="connsiteY36" fmla="*/ 1345054 h 1504020"/>
            <a:gd name="connsiteX37" fmla="*/ 202743 w 1279965"/>
            <a:gd name="connsiteY37" fmla="*/ 1303096 h 1504020"/>
            <a:gd name="connsiteX38" fmla="*/ 163714 w 1279965"/>
            <a:gd name="connsiteY38" fmla="*/ 1258239 h 1504020"/>
            <a:gd name="connsiteX39" fmla="*/ 127157 w 1279965"/>
            <a:gd name="connsiteY39" fmla="*/ 1206244 h 1504020"/>
            <a:gd name="connsiteX40" fmla="*/ 95682 w 1279965"/>
            <a:gd name="connsiteY40" fmla="*/ 1156955 h 1504020"/>
            <a:gd name="connsiteX41" fmla="*/ 63668 w 1279965"/>
            <a:gd name="connsiteY41" fmla="*/ 1092157 h 1504020"/>
            <a:gd name="connsiteX42" fmla="*/ 39860 w 1279965"/>
            <a:gd name="connsiteY42" fmla="*/ 1029626 h 1504020"/>
            <a:gd name="connsiteX43" fmla="*/ 23332 w 1279965"/>
            <a:gd name="connsiteY43" fmla="*/ 965753 h 1504020"/>
            <a:gd name="connsiteX44" fmla="*/ 8460 w 1279965"/>
            <a:gd name="connsiteY44" fmla="*/ 895545 h 1504020"/>
            <a:gd name="connsiteX45" fmla="*/ 0 w 1279965"/>
            <a:gd name="connsiteY45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88061 w 1279965"/>
            <a:gd name="connsiteY3" fmla="*/ 13508 h 1504020"/>
            <a:gd name="connsiteX4" fmla="*/ 843881 w 1279965"/>
            <a:gd name="connsiteY4" fmla="*/ 31727 h 1504020"/>
            <a:gd name="connsiteX5" fmla="*/ 898583 w 1279965"/>
            <a:gd name="connsiteY5" fmla="*/ 56019 h 1504020"/>
            <a:gd name="connsiteX6" fmla="*/ 945269 w 1279965"/>
            <a:gd name="connsiteY6" fmla="*/ 82871 h 1504020"/>
            <a:gd name="connsiteX7" fmla="*/ 1003654 w 1279965"/>
            <a:gd name="connsiteY7" fmla="*/ 125785 h 1504020"/>
            <a:gd name="connsiteX8" fmla="*/ 1049881 w 1279965"/>
            <a:gd name="connsiteY8" fmla="*/ 170158 h 1504020"/>
            <a:gd name="connsiteX9" fmla="*/ 1100469 w 1279965"/>
            <a:gd name="connsiteY9" fmla="*/ 224176 h 1504020"/>
            <a:gd name="connsiteX10" fmla="*/ 1144682 w 1279965"/>
            <a:gd name="connsiteY10" fmla="*/ 283092 h 1504020"/>
            <a:gd name="connsiteX11" fmla="*/ 1192923 w 1279965"/>
            <a:gd name="connsiteY11" fmla="*/ 368868 h 1504020"/>
            <a:gd name="connsiteX12" fmla="*/ 1230439 w 1279965"/>
            <a:gd name="connsiteY12" fmla="*/ 455666 h 1504020"/>
            <a:gd name="connsiteX13" fmla="*/ 1257573 w 1279965"/>
            <a:gd name="connsiteY13" fmla="*/ 544287 h 1504020"/>
            <a:gd name="connsiteX14" fmla="*/ 1273132 w 1279965"/>
            <a:gd name="connsiteY14" fmla="*/ 633628 h 1504020"/>
            <a:gd name="connsiteX15" fmla="*/ 1279901 w 1279965"/>
            <a:gd name="connsiteY15" fmla="*/ 714378 h 1504020"/>
            <a:gd name="connsiteX16" fmla="*/ 1279273 w 1279965"/>
            <a:gd name="connsiteY16" fmla="*/ 779956 h 1504020"/>
            <a:gd name="connsiteX17" fmla="*/ 1276656 w 1279965"/>
            <a:gd name="connsiteY17" fmla="*/ 828022 h 1504020"/>
            <a:gd name="connsiteX18" fmla="*/ 1270420 w 1279965"/>
            <a:gd name="connsiteY18" fmla="*/ 878333 h 1504020"/>
            <a:gd name="connsiteX19" fmla="*/ 748987 w 1279965"/>
            <a:gd name="connsiteY19" fmla="*/ 878333 h 1504020"/>
            <a:gd name="connsiteX20" fmla="*/ 748987 w 1279965"/>
            <a:gd name="connsiteY20" fmla="*/ 1337429 h 1504020"/>
            <a:gd name="connsiteX21" fmla="*/ 1036933 w 1279965"/>
            <a:gd name="connsiteY21" fmla="*/ 1337429 h 1504020"/>
            <a:gd name="connsiteX22" fmla="*/ 1004526 w 1279965"/>
            <a:gd name="connsiteY22" fmla="*/ 1364347 h 1504020"/>
            <a:gd name="connsiteX23" fmla="*/ 970032 w 1279965"/>
            <a:gd name="connsiteY23" fmla="*/ 1392078 h 1504020"/>
            <a:gd name="connsiteX24" fmla="*/ 931260 w 1279965"/>
            <a:gd name="connsiteY24" fmla="*/ 1417400 h 1504020"/>
            <a:gd name="connsiteX25" fmla="*/ 882487 w 1279965"/>
            <a:gd name="connsiteY25" fmla="*/ 1446045 h 1504020"/>
            <a:gd name="connsiteX26" fmla="*/ 830956 w 1279965"/>
            <a:gd name="connsiteY26" fmla="*/ 1464666 h 1504020"/>
            <a:gd name="connsiteX27" fmla="*/ 775779 w 1279965"/>
            <a:gd name="connsiteY27" fmla="*/ 1483173 h 1504020"/>
            <a:gd name="connsiteX28" fmla="*/ 708846 w 1279965"/>
            <a:gd name="connsiteY28" fmla="*/ 1497463 h 1504020"/>
            <a:gd name="connsiteX29" fmla="*/ 635402 w 1279965"/>
            <a:gd name="connsiteY29" fmla="*/ 1504020 h 1504020"/>
            <a:gd name="connsiteX30" fmla="*/ 572781 w 1279965"/>
            <a:gd name="connsiteY30" fmla="*/ 1498428 h 1504020"/>
            <a:gd name="connsiteX31" fmla="*/ 515661 w 1279965"/>
            <a:gd name="connsiteY31" fmla="*/ 1485602 h 1504020"/>
            <a:gd name="connsiteX32" fmla="*/ 454160 w 1279965"/>
            <a:gd name="connsiteY32" fmla="*/ 1469489 h 1504020"/>
            <a:gd name="connsiteX33" fmla="*/ 397041 w 1279965"/>
            <a:gd name="connsiteY33" fmla="*/ 1449133 h 1504020"/>
            <a:gd name="connsiteX34" fmla="*/ 341645 w 1279965"/>
            <a:gd name="connsiteY34" fmla="*/ 1416435 h 1504020"/>
            <a:gd name="connsiteX35" fmla="*/ 291266 w 1279965"/>
            <a:gd name="connsiteY35" fmla="*/ 1382361 h 1504020"/>
            <a:gd name="connsiteX36" fmla="*/ 249191 w 1279965"/>
            <a:gd name="connsiteY36" fmla="*/ 1345054 h 1504020"/>
            <a:gd name="connsiteX37" fmla="*/ 202743 w 1279965"/>
            <a:gd name="connsiteY37" fmla="*/ 1303096 h 1504020"/>
            <a:gd name="connsiteX38" fmla="*/ 163714 w 1279965"/>
            <a:gd name="connsiteY38" fmla="*/ 1258239 h 1504020"/>
            <a:gd name="connsiteX39" fmla="*/ 127157 w 1279965"/>
            <a:gd name="connsiteY39" fmla="*/ 1206244 h 1504020"/>
            <a:gd name="connsiteX40" fmla="*/ 95682 w 1279965"/>
            <a:gd name="connsiteY40" fmla="*/ 1156955 h 1504020"/>
            <a:gd name="connsiteX41" fmla="*/ 63668 w 1279965"/>
            <a:gd name="connsiteY41" fmla="*/ 1092157 h 1504020"/>
            <a:gd name="connsiteX42" fmla="*/ 39860 w 1279965"/>
            <a:gd name="connsiteY42" fmla="*/ 1029626 h 1504020"/>
            <a:gd name="connsiteX43" fmla="*/ 23332 w 1279965"/>
            <a:gd name="connsiteY43" fmla="*/ 965753 h 1504020"/>
            <a:gd name="connsiteX44" fmla="*/ 8460 w 1279965"/>
            <a:gd name="connsiteY44" fmla="*/ 895545 h 1504020"/>
            <a:gd name="connsiteX45" fmla="*/ 0 w 1279965"/>
            <a:gd name="connsiteY45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88061 w 1279965"/>
            <a:gd name="connsiteY3" fmla="*/ 13508 h 1504020"/>
            <a:gd name="connsiteX4" fmla="*/ 843881 w 1279965"/>
            <a:gd name="connsiteY4" fmla="*/ 31727 h 1504020"/>
            <a:gd name="connsiteX5" fmla="*/ 898583 w 1279965"/>
            <a:gd name="connsiteY5" fmla="*/ 56019 h 1504020"/>
            <a:gd name="connsiteX6" fmla="*/ 945269 w 1279965"/>
            <a:gd name="connsiteY6" fmla="*/ 82871 h 1504020"/>
            <a:gd name="connsiteX7" fmla="*/ 1003654 w 1279965"/>
            <a:gd name="connsiteY7" fmla="*/ 125785 h 1504020"/>
            <a:gd name="connsiteX8" fmla="*/ 1049881 w 1279965"/>
            <a:gd name="connsiteY8" fmla="*/ 170158 h 1504020"/>
            <a:gd name="connsiteX9" fmla="*/ 1100469 w 1279965"/>
            <a:gd name="connsiteY9" fmla="*/ 224176 h 1504020"/>
            <a:gd name="connsiteX10" fmla="*/ 1144682 w 1279965"/>
            <a:gd name="connsiteY10" fmla="*/ 283092 h 1504020"/>
            <a:gd name="connsiteX11" fmla="*/ 1194667 w 1279965"/>
            <a:gd name="connsiteY11" fmla="*/ 368237 h 1504020"/>
            <a:gd name="connsiteX12" fmla="*/ 1230439 w 1279965"/>
            <a:gd name="connsiteY12" fmla="*/ 455666 h 1504020"/>
            <a:gd name="connsiteX13" fmla="*/ 1257573 w 1279965"/>
            <a:gd name="connsiteY13" fmla="*/ 544287 h 1504020"/>
            <a:gd name="connsiteX14" fmla="*/ 1273132 w 1279965"/>
            <a:gd name="connsiteY14" fmla="*/ 633628 h 1504020"/>
            <a:gd name="connsiteX15" fmla="*/ 1279901 w 1279965"/>
            <a:gd name="connsiteY15" fmla="*/ 714378 h 1504020"/>
            <a:gd name="connsiteX16" fmla="*/ 1279273 w 1279965"/>
            <a:gd name="connsiteY16" fmla="*/ 779956 h 1504020"/>
            <a:gd name="connsiteX17" fmla="*/ 1276656 w 1279965"/>
            <a:gd name="connsiteY17" fmla="*/ 828022 h 1504020"/>
            <a:gd name="connsiteX18" fmla="*/ 1270420 w 1279965"/>
            <a:gd name="connsiteY18" fmla="*/ 878333 h 1504020"/>
            <a:gd name="connsiteX19" fmla="*/ 748987 w 1279965"/>
            <a:gd name="connsiteY19" fmla="*/ 878333 h 1504020"/>
            <a:gd name="connsiteX20" fmla="*/ 748987 w 1279965"/>
            <a:gd name="connsiteY20" fmla="*/ 1337429 h 1504020"/>
            <a:gd name="connsiteX21" fmla="*/ 1036933 w 1279965"/>
            <a:gd name="connsiteY21" fmla="*/ 1337429 h 1504020"/>
            <a:gd name="connsiteX22" fmla="*/ 1004526 w 1279965"/>
            <a:gd name="connsiteY22" fmla="*/ 1364347 h 1504020"/>
            <a:gd name="connsiteX23" fmla="*/ 970032 w 1279965"/>
            <a:gd name="connsiteY23" fmla="*/ 1392078 h 1504020"/>
            <a:gd name="connsiteX24" fmla="*/ 931260 w 1279965"/>
            <a:gd name="connsiteY24" fmla="*/ 1417400 h 1504020"/>
            <a:gd name="connsiteX25" fmla="*/ 882487 w 1279965"/>
            <a:gd name="connsiteY25" fmla="*/ 1446045 h 1504020"/>
            <a:gd name="connsiteX26" fmla="*/ 830956 w 1279965"/>
            <a:gd name="connsiteY26" fmla="*/ 1464666 h 1504020"/>
            <a:gd name="connsiteX27" fmla="*/ 775779 w 1279965"/>
            <a:gd name="connsiteY27" fmla="*/ 1483173 h 1504020"/>
            <a:gd name="connsiteX28" fmla="*/ 708846 w 1279965"/>
            <a:gd name="connsiteY28" fmla="*/ 1497463 h 1504020"/>
            <a:gd name="connsiteX29" fmla="*/ 635402 w 1279965"/>
            <a:gd name="connsiteY29" fmla="*/ 1504020 h 1504020"/>
            <a:gd name="connsiteX30" fmla="*/ 572781 w 1279965"/>
            <a:gd name="connsiteY30" fmla="*/ 1498428 h 1504020"/>
            <a:gd name="connsiteX31" fmla="*/ 515661 w 1279965"/>
            <a:gd name="connsiteY31" fmla="*/ 1485602 h 1504020"/>
            <a:gd name="connsiteX32" fmla="*/ 454160 w 1279965"/>
            <a:gd name="connsiteY32" fmla="*/ 1469489 h 1504020"/>
            <a:gd name="connsiteX33" fmla="*/ 397041 w 1279965"/>
            <a:gd name="connsiteY33" fmla="*/ 1449133 h 1504020"/>
            <a:gd name="connsiteX34" fmla="*/ 341645 w 1279965"/>
            <a:gd name="connsiteY34" fmla="*/ 1416435 h 1504020"/>
            <a:gd name="connsiteX35" fmla="*/ 291266 w 1279965"/>
            <a:gd name="connsiteY35" fmla="*/ 1382361 h 1504020"/>
            <a:gd name="connsiteX36" fmla="*/ 249191 w 1279965"/>
            <a:gd name="connsiteY36" fmla="*/ 1345054 h 1504020"/>
            <a:gd name="connsiteX37" fmla="*/ 202743 w 1279965"/>
            <a:gd name="connsiteY37" fmla="*/ 1303096 h 1504020"/>
            <a:gd name="connsiteX38" fmla="*/ 163714 w 1279965"/>
            <a:gd name="connsiteY38" fmla="*/ 1258239 h 1504020"/>
            <a:gd name="connsiteX39" fmla="*/ 127157 w 1279965"/>
            <a:gd name="connsiteY39" fmla="*/ 1206244 h 1504020"/>
            <a:gd name="connsiteX40" fmla="*/ 95682 w 1279965"/>
            <a:gd name="connsiteY40" fmla="*/ 1156955 h 1504020"/>
            <a:gd name="connsiteX41" fmla="*/ 63668 w 1279965"/>
            <a:gd name="connsiteY41" fmla="*/ 1092157 h 1504020"/>
            <a:gd name="connsiteX42" fmla="*/ 39860 w 1279965"/>
            <a:gd name="connsiteY42" fmla="*/ 1029626 h 1504020"/>
            <a:gd name="connsiteX43" fmla="*/ 23332 w 1279965"/>
            <a:gd name="connsiteY43" fmla="*/ 965753 h 1504020"/>
            <a:gd name="connsiteX44" fmla="*/ 8460 w 1279965"/>
            <a:gd name="connsiteY44" fmla="*/ 895545 h 1504020"/>
            <a:gd name="connsiteX45" fmla="*/ 0 w 1279965"/>
            <a:gd name="connsiteY45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88061 w 1279965"/>
            <a:gd name="connsiteY3" fmla="*/ 13508 h 1504020"/>
            <a:gd name="connsiteX4" fmla="*/ 843881 w 1279965"/>
            <a:gd name="connsiteY4" fmla="*/ 31727 h 1504020"/>
            <a:gd name="connsiteX5" fmla="*/ 898583 w 1279965"/>
            <a:gd name="connsiteY5" fmla="*/ 56019 h 1504020"/>
            <a:gd name="connsiteX6" fmla="*/ 945269 w 1279965"/>
            <a:gd name="connsiteY6" fmla="*/ 82871 h 1504020"/>
            <a:gd name="connsiteX7" fmla="*/ 1003654 w 1279965"/>
            <a:gd name="connsiteY7" fmla="*/ 125785 h 1504020"/>
            <a:gd name="connsiteX8" fmla="*/ 1051625 w 1279965"/>
            <a:gd name="connsiteY8" fmla="*/ 169527 h 1504020"/>
            <a:gd name="connsiteX9" fmla="*/ 1100469 w 1279965"/>
            <a:gd name="connsiteY9" fmla="*/ 224176 h 1504020"/>
            <a:gd name="connsiteX10" fmla="*/ 1144682 w 1279965"/>
            <a:gd name="connsiteY10" fmla="*/ 283092 h 1504020"/>
            <a:gd name="connsiteX11" fmla="*/ 1194667 w 1279965"/>
            <a:gd name="connsiteY11" fmla="*/ 368237 h 1504020"/>
            <a:gd name="connsiteX12" fmla="*/ 1230439 w 1279965"/>
            <a:gd name="connsiteY12" fmla="*/ 455666 h 1504020"/>
            <a:gd name="connsiteX13" fmla="*/ 1257573 w 1279965"/>
            <a:gd name="connsiteY13" fmla="*/ 544287 h 1504020"/>
            <a:gd name="connsiteX14" fmla="*/ 1273132 w 1279965"/>
            <a:gd name="connsiteY14" fmla="*/ 633628 h 1504020"/>
            <a:gd name="connsiteX15" fmla="*/ 1279901 w 1279965"/>
            <a:gd name="connsiteY15" fmla="*/ 714378 h 1504020"/>
            <a:gd name="connsiteX16" fmla="*/ 1279273 w 1279965"/>
            <a:gd name="connsiteY16" fmla="*/ 779956 h 1504020"/>
            <a:gd name="connsiteX17" fmla="*/ 1276656 w 1279965"/>
            <a:gd name="connsiteY17" fmla="*/ 828022 h 1504020"/>
            <a:gd name="connsiteX18" fmla="*/ 1270420 w 1279965"/>
            <a:gd name="connsiteY18" fmla="*/ 878333 h 1504020"/>
            <a:gd name="connsiteX19" fmla="*/ 748987 w 1279965"/>
            <a:gd name="connsiteY19" fmla="*/ 878333 h 1504020"/>
            <a:gd name="connsiteX20" fmla="*/ 748987 w 1279965"/>
            <a:gd name="connsiteY20" fmla="*/ 1337429 h 1504020"/>
            <a:gd name="connsiteX21" fmla="*/ 1036933 w 1279965"/>
            <a:gd name="connsiteY21" fmla="*/ 1337429 h 1504020"/>
            <a:gd name="connsiteX22" fmla="*/ 1004526 w 1279965"/>
            <a:gd name="connsiteY22" fmla="*/ 1364347 h 1504020"/>
            <a:gd name="connsiteX23" fmla="*/ 970032 w 1279965"/>
            <a:gd name="connsiteY23" fmla="*/ 1392078 h 1504020"/>
            <a:gd name="connsiteX24" fmla="*/ 931260 w 1279965"/>
            <a:gd name="connsiteY24" fmla="*/ 1417400 h 1504020"/>
            <a:gd name="connsiteX25" fmla="*/ 882487 w 1279965"/>
            <a:gd name="connsiteY25" fmla="*/ 1446045 h 1504020"/>
            <a:gd name="connsiteX26" fmla="*/ 830956 w 1279965"/>
            <a:gd name="connsiteY26" fmla="*/ 1464666 h 1504020"/>
            <a:gd name="connsiteX27" fmla="*/ 775779 w 1279965"/>
            <a:gd name="connsiteY27" fmla="*/ 1483173 h 1504020"/>
            <a:gd name="connsiteX28" fmla="*/ 708846 w 1279965"/>
            <a:gd name="connsiteY28" fmla="*/ 1497463 h 1504020"/>
            <a:gd name="connsiteX29" fmla="*/ 635402 w 1279965"/>
            <a:gd name="connsiteY29" fmla="*/ 1504020 h 1504020"/>
            <a:gd name="connsiteX30" fmla="*/ 572781 w 1279965"/>
            <a:gd name="connsiteY30" fmla="*/ 1498428 h 1504020"/>
            <a:gd name="connsiteX31" fmla="*/ 515661 w 1279965"/>
            <a:gd name="connsiteY31" fmla="*/ 1485602 h 1504020"/>
            <a:gd name="connsiteX32" fmla="*/ 454160 w 1279965"/>
            <a:gd name="connsiteY32" fmla="*/ 1469489 h 1504020"/>
            <a:gd name="connsiteX33" fmla="*/ 397041 w 1279965"/>
            <a:gd name="connsiteY33" fmla="*/ 1449133 h 1504020"/>
            <a:gd name="connsiteX34" fmla="*/ 341645 w 1279965"/>
            <a:gd name="connsiteY34" fmla="*/ 1416435 h 1504020"/>
            <a:gd name="connsiteX35" fmla="*/ 291266 w 1279965"/>
            <a:gd name="connsiteY35" fmla="*/ 1382361 h 1504020"/>
            <a:gd name="connsiteX36" fmla="*/ 249191 w 1279965"/>
            <a:gd name="connsiteY36" fmla="*/ 1345054 h 1504020"/>
            <a:gd name="connsiteX37" fmla="*/ 202743 w 1279965"/>
            <a:gd name="connsiteY37" fmla="*/ 1303096 h 1504020"/>
            <a:gd name="connsiteX38" fmla="*/ 163714 w 1279965"/>
            <a:gd name="connsiteY38" fmla="*/ 1258239 h 1504020"/>
            <a:gd name="connsiteX39" fmla="*/ 127157 w 1279965"/>
            <a:gd name="connsiteY39" fmla="*/ 1206244 h 1504020"/>
            <a:gd name="connsiteX40" fmla="*/ 95682 w 1279965"/>
            <a:gd name="connsiteY40" fmla="*/ 1156955 h 1504020"/>
            <a:gd name="connsiteX41" fmla="*/ 63668 w 1279965"/>
            <a:gd name="connsiteY41" fmla="*/ 1092157 h 1504020"/>
            <a:gd name="connsiteX42" fmla="*/ 39860 w 1279965"/>
            <a:gd name="connsiteY42" fmla="*/ 1029626 h 1504020"/>
            <a:gd name="connsiteX43" fmla="*/ 23332 w 1279965"/>
            <a:gd name="connsiteY43" fmla="*/ 965753 h 1504020"/>
            <a:gd name="connsiteX44" fmla="*/ 8460 w 1279965"/>
            <a:gd name="connsiteY44" fmla="*/ 895545 h 1504020"/>
            <a:gd name="connsiteX45" fmla="*/ 0 w 1279965"/>
            <a:gd name="connsiteY45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88061 w 1279965"/>
            <a:gd name="connsiteY3" fmla="*/ 13508 h 1504020"/>
            <a:gd name="connsiteX4" fmla="*/ 843881 w 1279965"/>
            <a:gd name="connsiteY4" fmla="*/ 31727 h 1504020"/>
            <a:gd name="connsiteX5" fmla="*/ 898583 w 1279965"/>
            <a:gd name="connsiteY5" fmla="*/ 56019 h 1504020"/>
            <a:gd name="connsiteX6" fmla="*/ 945269 w 1279965"/>
            <a:gd name="connsiteY6" fmla="*/ 82871 h 1504020"/>
            <a:gd name="connsiteX7" fmla="*/ 1003654 w 1279965"/>
            <a:gd name="connsiteY7" fmla="*/ 125785 h 1504020"/>
            <a:gd name="connsiteX8" fmla="*/ 1051625 w 1279965"/>
            <a:gd name="connsiteY8" fmla="*/ 169527 h 1504020"/>
            <a:gd name="connsiteX9" fmla="*/ 1100469 w 1279965"/>
            <a:gd name="connsiteY9" fmla="*/ 224176 h 1504020"/>
            <a:gd name="connsiteX10" fmla="*/ 1144682 w 1279965"/>
            <a:gd name="connsiteY10" fmla="*/ 283092 h 1504020"/>
            <a:gd name="connsiteX11" fmla="*/ 1194667 w 1279965"/>
            <a:gd name="connsiteY11" fmla="*/ 368237 h 1504020"/>
            <a:gd name="connsiteX12" fmla="*/ 1230439 w 1279965"/>
            <a:gd name="connsiteY12" fmla="*/ 455666 h 1504020"/>
            <a:gd name="connsiteX13" fmla="*/ 1257573 w 1279965"/>
            <a:gd name="connsiteY13" fmla="*/ 544287 h 1504020"/>
            <a:gd name="connsiteX14" fmla="*/ 1273132 w 1279965"/>
            <a:gd name="connsiteY14" fmla="*/ 633628 h 1504020"/>
            <a:gd name="connsiteX15" fmla="*/ 1279901 w 1279965"/>
            <a:gd name="connsiteY15" fmla="*/ 714378 h 1504020"/>
            <a:gd name="connsiteX16" fmla="*/ 1279273 w 1279965"/>
            <a:gd name="connsiteY16" fmla="*/ 779956 h 1504020"/>
            <a:gd name="connsiteX17" fmla="*/ 1276656 w 1279965"/>
            <a:gd name="connsiteY17" fmla="*/ 828022 h 1504020"/>
            <a:gd name="connsiteX18" fmla="*/ 1270420 w 1279965"/>
            <a:gd name="connsiteY18" fmla="*/ 878333 h 1504020"/>
            <a:gd name="connsiteX19" fmla="*/ 748987 w 1279965"/>
            <a:gd name="connsiteY19" fmla="*/ 878333 h 1504020"/>
            <a:gd name="connsiteX20" fmla="*/ 748987 w 1279965"/>
            <a:gd name="connsiteY20" fmla="*/ 1337429 h 1504020"/>
            <a:gd name="connsiteX21" fmla="*/ 1036933 w 1279965"/>
            <a:gd name="connsiteY21" fmla="*/ 1337429 h 1504020"/>
            <a:gd name="connsiteX22" fmla="*/ 1004526 w 1279965"/>
            <a:gd name="connsiteY22" fmla="*/ 1364347 h 1504020"/>
            <a:gd name="connsiteX23" fmla="*/ 970032 w 1279965"/>
            <a:gd name="connsiteY23" fmla="*/ 1392078 h 1504020"/>
            <a:gd name="connsiteX24" fmla="*/ 931260 w 1279965"/>
            <a:gd name="connsiteY24" fmla="*/ 1417400 h 1504020"/>
            <a:gd name="connsiteX25" fmla="*/ 882487 w 1279965"/>
            <a:gd name="connsiteY25" fmla="*/ 1446045 h 1504020"/>
            <a:gd name="connsiteX26" fmla="*/ 830956 w 1279965"/>
            <a:gd name="connsiteY26" fmla="*/ 1464666 h 1504020"/>
            <a:gd name="connsiteX27" fmla="*/ 775779 w 1279965"/>
            <a:gd name="connsiteY27" fmla="*/ 1483173 h 1504020"/>
            <a:gd name="connsiteX28" fmla="*/ 708846 w 1279965"/>
            <a:gd name="connsiteY28" fmla="*/ 1497463 h 1504020"/>
            <a:gd name="connsiteX29" fmla="*/ 635402 w 1279965"/>
            <a:gd name="connsiteY29" fmla="*/ 1504020 h 1504020"/>
            <a:gd name="connsiteX30" fmla="*/ 572781 w 1279965"/>
            <a:gd name="connsiteY30" fmla="*/ 1498428 h 1504020"/>
            <a:gd name="connsiteX31" fmla="*/ 515661 w 1279965"/>
            <a:gd name="connsiteY31" fmla="*/ 1485602 h 1504020"/>
            <a:gd name="connsiteX32" fmla="*/ 454160 w 1279965"/>
            <a:gd name="connsiteY32" fmla="*/ 1469489 h 1504020"/>
            <a:gd name="connsiteX33" fmla="*/ 397041 w 1279965"/>
            <a:gd name="connsiteY33" fmla="*/ 1449133 h 1504020"/>
            <a:gd name="connsiteX34" fmla="*/ 341645 w 1279965"/>
            <a:gd name="connsiteY34" fmla="*/ 1416435 h 1504020"/>
            <a:gd name="connsiteX35" fmla="*/ 291266 w 1279965"/>
            <a:gd name="connsiteY35" fmla="*/ 1382361 h 1504020"/>
            <a:gd name="connsiteX36" fmla="*/ 249191 w 1279965"/>
            <a:gd name="connsiteY36" fmla="*/ 1345054 h 1504020"/>
            <a:gd name="connsiteX37" fmla="*/ 202743 w 1279965"/>
            <a:gd name="connsiteY37" fmla="*/ 1303096 h 1504020"/>
            <a:gd name="connsiteX38" fmla="*/ 163714 w 1279965"/>
            <a:gd name="connsiteY38" fmla="*/ 1258239 h 1504020"/>
            <a:gd name="connsiteX39" fmla="*/ 127157 w 1279965"/>
            <a:gd name="connsiteY39" fmla="*/ 1206244 h 1504020"/>
            <a:gd name="connsiteX40" fmla="*/ 95682 w 1279965"/>
            <a:gd name="connsiteY40" fmla="*/ 1156955 h 1504020"/>
            <a:gd name="connsiteX41" fmla="*/ 63668 w 1279965"/>
            <a:gd name="connsiteY41" fmla="*/ 1092157 h 1504020"/>
            <a:gd name="connsiteX42" fmla="*/ 39860 w 1279965"/>
            <a:gd name="connsiteY42" fmla="*/ 1029626 h 1504020"/>
            <a:gd name="connsiteX43" fmla="*/ 23332 w 1279965"/>
            <a:gd name="connsiteY43" fmla="*/ 965753 h 1504020"/>
            <a:gd name="connsiteX44" fmla="*/ 8460 w 1279965"/>
            <a:gd name="connsiteY44" fmla="*/ 895545 h 1504020"/>
            <a:gd name="connsiteX45" fmla="*/ 0 w 1279965"/>
            <a:gd name="connsiteY45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88061 w 1279965"/>
            <a:gd name="connsiteY3" fmla="*/ 13508 h 1504020"/>
            <a:gd name="connsiteX4" fmla="*/ 843881 w 1279965"/>
            <a:gd name="connsiteY4" fmla="*/ 31727 h 1504020"/>
            <a:gd name="connsiteX5" fmla="*/ 898583 w 1279965"/>
            <a:gd name="connsiteY5" fmla="*/ 56019 h 1504020"/>
            <a:gd name="connsiteX6" fmla="*/ 945269 w 1279965"/>
            <a:gd name="connsiteY6" fmla="*/ 82871 h 1504020"/>
            <a:gd name="connsiteX7" fmla="*/ 1003654 w 1279965"/>
            <a:gd name="connsiteY7" fmla="*/ 125785 h 1504020"/>
            <a:gd name="connsiteX8" fmla="*/ 1051625 w 1279965"/>
            <a:gd name="connsiteY8" fmla="*/ 169527 h 1504020"/>
            <a:gd name="connsiteX9" fmla="*/ 1100469 w 1279965"/>
            <a:gd name="connsiteY9" fmla="*/ 224176 h 1504020"/>
            <a:gd name="connsiteX10" fmla="*/ 1144682 w 1279965"/>
            <a:gd name="connsiteY10" fmla="*/ 283092 h 1504020"/>
            <a:gd name="connsiteX11" fmla="*/ 1194667 w 1279965"/>
            <a:gd name="connsiteY11" fmla="*/ 368237 h 1504020"/>
            <a:gd name="connsiteX12" fmla="*/ 1230439 w 1279965"/>
            <a:gd name="connsiteY12" fmla="*/ 455666 h 1504020"/>
            <a:gd name="connsiteX13" fmla="*/ 1257573 w 1279965"/>
            <a:gd name="connsiteY13" fmla="*/ 544287 h 1504020"/>
            <a:gd name="connsiteX14" fmla="*/ 1273132 w 1279965"/>
            <a:gd name="connsiteY14" fmla="*/ 633628 h 1504020"/>
            <a:gd name="connsiteX15" fmla="*/ 1279901 w 1279965"/>
            <a:gd name="connsiteY15" fmla="*/ 714378 h 1504020"/>
            <a:gd name="connsiteX16" fmla="*/ 1279273 w 1279965"/>
            <a:gd name="connsiteY16" fmla="*/ 779956 h 1504020"/>
            <a:gd name="connsiteX17" fmla="*/ 1276656 w 1279965"/>
            <a:gd name="connsiteY17" fmla="*/ 828022 h 1504020"/>
            <a:gd name="connsiteX18" fmla="*/ 1270420 w 1279965"/>
            <a:gd name="connsiteY18" fmla="*/ 878333 h 1504020"/>
            <a:gd name="connsiteX19" fmla="*/ 748987 w 1279965"/>
            <a:gd name="connsiteY19" fmla="*/ 878333 h 1504020"/>
            <a:gd name="connsiteX20" fmla="*/ 748987 w 1279965"/>
            <a:gd name="connsiteY20" fmla="*/ 1337429 h 1504020"/>
            <a:gd name="connsiteX21" fmla="*/ 1036933 w 1279965"/>
            <a:gd name="connsiteY21" fmla="*/ 1337429 h 1504020"/>
            <a:gd name="connsiteX22" fmla="*/ 1004526 w 1279965"/>
            <a:gd name="connsiteY22" fmla="*/ 1364347 h 1504020"/>
            <a:gd name="connsiteX23" fmla="*/ 970032 w 1279965"/>
            <a:gd name="connsiteY23" fmla="*/ 1392078 h 1504020"/>
            <a:gd name="connsiteX24" fmla="*/ 931260 w 1279965"/>
            <a:gd name="connsiteY24" fmla="*/ 1417400 h 1504020"/>
            <a:gd name="connsiteX25" fmla="*/ 882487 w 1279965"/>
            <a:gd name="connsiteY25" fmla="*/ 1446045 h 1504020"/>
            <a:gd name="connsiteX26" fmla="*/ 830956 w 1279965"/>
            <a:gd name="connsiteY26" fmla="*/ 1464666 h 1504020"/>
            <a:gd name="connsiteX27" fmla="*/ 775779 w 1279965"/>
            <a:gd name="connsiteY27" fmla="*/ 1483173 h 1504020"/>
            <a:gd name="connsiteX28" fmla="*/ 708846 w 1279965"/>
            <a:gd name="connsiteY28" fmla="*/ 1497463 h 1504020"/>
            <a:gd name="connsiteX29" fmla="*/ 635402 w 1279965"/>
            <a:gd name="connsiteY29" fmla="*/ 1504020 h 1504020"/>
            <a:gd name="connsiteX30" fmla="*/ 572781 w 1279965"/>
            <a:gd name="connsiteY30" fmla="*/ 1498428 h 1504020"/>
            <a:gd name="connsiteX31" fmla="*/ 515661 w 1279965"/>
            <a:gd name="connsiteY31" fmla="*/ 1485602 h 1504020"/>
            <a:gd name="connsiteX32" fmla="*/ 454160 w 1279965"/>
            <a:gd name="connsiteY32" fmla="*/ 1469489 h 1504020"/>
            <a:gd name="connsiteX33" fmla="*/ 397041 w 1279965"/>
            <a:gd name="connsiteY33" fmla="*/ 1449133 h 1504020"/>
            <a:gd name="connsiteX34" fmla="*/ 341645 w 1279965"/>
            <a:gd name="connsiteY34" fmla="*/ 1416435 h 1504020"/>
            <a:gd name="connsiteX35" fmla="*/ 291266 w 1279965"/>
            <a:gd name="connsiteY35" fmla="*/ 1382361 h 1504020"/>
            <a:gd name="connsiteX36" fmla="*/ 249191 w 1279965"/>
            <a:gd name="connsiteY36" fmla="*/ 1345054 h 1504020"/>
            <a:gd name="connsiteX37" fmla="*/ 202743 w 1279965"/>
            <a:gd name="connsiteY37" fmla="*/ 1303096 h 1504020"/>
            <a:gd name="connsiteX38" fmla="*/ 163714 w 1279965"/>
            <a:gd name="connsiteY38" fmla="*/ 1258239 h 1504020"/>
            <a:gd name="connsiteX39" fmla="*/ 127157 w 1279965"/>
            <a:gd name="connsiteY39" fmla="*/ 1206244 h 1504020"/>
            <a:gd name="connsiteX40" fmla="*/ 95682 w 1279965"/>
            <a:gd name="connsiteY40" fmla="*/ 1156955 h 1504020"/>
            <a:gd name="connsiteX41" fmla="*/ 63668 w 1279965"/>
            <a:gd name="connsiteY41" fmla="*/ 1092157 h 1504020"/>
            <a:gd name="connsiteX42" fmla="*/ 39860 w 1279965"/>
            <a:gd name="connsiteY42" fmla="*/ 1029626 h 1504020"/>
            <a:gd name="connsiteX43" fmla="*/ 23332 w 1279965"/>
            <a:gd name="connsiteY43" fmla="*/ 965753 h 1504020"/>
            <a:gd name="connsiteX44" fmla="*/ 8460 w 1279965"/>
            <a:gd name="connsiteY44" fmla="*/ 895545 h 1504020"/>
            <a:gd name="connsiteX45" fmla="*/ 0 w 1279965"/>
            <a:gd name="connsiteY45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88061 w 1279965"/>
            <a:gd name="connsiteY3" fmla="*/ 13508 h 1504020"/>
            <a:gd name="connsiteX4" fmla="*/ 843881 w 1279965"/>
            <a:gd name="connsiteY4" fmla="*/ 31727 h 1504020"/>
            <a:gd name="connsiteX5" fmla="*/ 898583 w 1279965"/>
            <a:gd name="connsiteY5" fmla="*/ 56019 h 1504020"/>
            <a:gd name="connsiteX6" fmla="*/ 945269 w 1279965"/>
            <a:gd name="connsiteY6" fmla="*/ 82871 h 1504020"/>
            <a:gd name="connsiteX7" fmla="*/ 1003654 w 1279965"/>
            <a:gd name="connsiteY7" fmla="*/ 125785 h 1504020"/>
            <a:gd name="connsiteX8" fmla="*/ 1051625 w 1279965"/>
            <a:gd name="connsiteY8" fmla="*/ 169527 h 1504020"/>
            <a:gd name="connsiteX9" fmla="*/ 1100469 w 1279965"/>
            <a:gd name="connsiteY9" fmla="*/ 224176 h 1504020"/>
            <a:gd name="connsiteX10" fmla="*/ 1144682 w 1279965"/>
            <a:gd name="connsiteY10" fmla="*/ 283092 h 1504020"/>
            <a:gd name="connsiteX11" fmla="*/ 1194667 w 1279965"/>
            <a:gd name="connsiteY11" fmla="*/ 368237 h 1504020"/>
            <a:gd name="connsiteX12" fmla="*/ 1230439 w 1279965"/>
            <a:gd name="connsiteY12" fmla="*/ 455666 h 1504020"/>
            <a:gd name="connsiteX13" fmla="*/ 1257573 w 1279965"/>
            <a:gd name="connsiteY13" fmla="*/ 544287 h 1504020"/>
            <a:gd name="connsiteX14" fmla="*/ 1273132 w 1279965"/>
            <a:gd name="connsiteY14" fmla="*/ 633628 h 1504020"/>
            <a:gd name="connsiteX15" fmla="*/ 1279901 w 1279965"/>
            <a:gd name="connsiteY15" fmla="*/ 714378 h 1504020"/>
            <a:gd name="connsiteX16" fmla="*/ 1279273 w 1279965"/>
            <a:gd name="connsiteY16" fmla="*/ 779956 h 1504020"/>
            <a:gd name="connsiteX17" fmla="*/ 1276656 w 1279965"/>
            <a:gd name="connsiteY17" fmla="*/ 828022 h 1504020"/>
            <a:gd name="connsiteX18" fmla="*/ 1270420 w 1279965"/>
            <a:gd name="connsiteY18" fmla="*/ 878333 h 1504020"/>
            <a:gd name="connsiteX19" fmla="*/ 748987 w 1279965"/>
            <a:gd name="connsiteY19" fmla="*/ 878333 h 1504020"/>
            <a:gd name="connsiteX20" fmla="*/ 748987 w 1279965"/>
            <a:gd name="connsiteY20" fmla="*/ 1337429 h 1504020"/>
            <a:gd name="connsiteX21" fmla="*/ 1036933 w 1279965"/>
            <a:gd name="connsiteY21" fmla="*/ 1337429 h 1504020"/>
            <a:gd name="connsiteX22" fmla="*/ 1004526 w 1279965"/>
            <a:gd name="connsiteY22" fmla="*/ 1364347 h 1504020"/>
            <a:gd name="connsiteX23" fmla="*/ 970032 w 1279965"/>
            <a:gd name="connsiteY23" fmla="*/ 1392078 h 1504020"/>
            <a:gd name="connsiteX24" fmla="*/ 931260 w 1279965"/>
            <a:gd name="connsiteY24" fmla="*/ 1417400 h 1504020"/>
            <a:gd name="connsiteX25" fmla="*/ 882487 w 1279965"/>
            <a:gd name="connsiteY25" fmla="*/ 1446045 h 1504020"/>
            <a:gd name="connsiteX26" fmla="*/ 830956 w 1279965"/>
            <a:gd name="connsiteY26" fmla="*/ 1464666 h 1504020"/>
            <a:gd name="connsiteX27" fmla="*/ 775779 w 1279965"/>
            <a:gd name="connsiteY27" fmla="*/ 1483173 h 1504020"/>
            <a:gd name="connsiteX28" fmla="*/ 708846 w 1279965"/>
            <a:gd name="connsiteY28" fmla="*/ 1497463 h 1504020"/>
            <a:gd name="connsiteX29" fmla="*/ 635402 w 1279965"/>
            <a:gd name="connsiteY29" fmla="*/ 1504020 h 1504020"/>
            <a:gd name="connsiteX30" fmla="*/ 572781 w 1279965"/>
            <a:gd name="connsiteY30" fmla="*/ 1498428 h 1504020"/>
            <a:gd name="connsiteX31" fmla="*/ 515661 w 1279965"/>
            <a:gd name="connsiteY31" fmla="*/ 1485602 h 1504020"/>
            <a:gd name="connsiteX32" fmla="*/ 454160 w 1279965"/>
            <a:gd name="connsiteY32" fmla="*/ 1469489 h 1504020"/>
            <a:gd name="connsiteX33" fmla="*/ 397041 w 1279965"/>
            <a:gd name="connsiteY33" fmla="*/ 1449133 h 1504020"/>
            <a:gd name="connsiteX34" fmla="*/ 341645 w 1279965"/>
            <a:gd name="connsiteY34" fmla="*/ 1416435 h 1504020"/>
            <a:gd name="connsiteX35" fmla="*/ 291266 w 1279965"/>
            <a:gd name="connsiteY35" fmla="*/ 1382361 h 1504020"/>
            <a:gd name="connsiteX36" fmla="*/ 249191 w 1279965"/>
            <a:gd name="connsiteY36" fmla="*/ 1345054 h 1504020"/>
            <a:gd name="connsiteX37" fmla="*/ 202743 w 1279965"/>
            <a:gd name="connsiteY37" fmla="*/ 1303096 h 1504020"/>
            <a:gd name="connsiteX38" fmla="*/ 163714 w 1279965"/>
            <a:gd name="connsiteY38" fmla="*/ 1258239 h 1504020"/>
            <a:gd name="connsiteX39" fmla="*/ 127157 w 1279965"/>
            <a:gd name="connsiteY39" fmla="*/ 1206244 h 1504020"/>
            <a:gd name="connsiteX40" fmla="*/ 95682 w 1279965"/>
            <a:gd name="connsiteY40" fmla="*/ 1156955 h 1504020"/>
            <a:gd name="connsiteX41" fmla="*/ 63668 w 1279965"/>
            <a:gd name="connsiteY41" fmla="*/ 1092157 h 1504020"/>
            <a:gd name="connsiteX42" fmla="*/ 39860 w 1279965"/>
            <a:gd name="connsiteY42" fmla="*/ 1029626 h 1504020"/>
            <a:gd name="connsiteX43" fmla="*/ 23332 w 1279965"/>
            <a:gd name="connsiteY43" fmla="*/ 965753 h 1504020"/>
            <a:gd name="connsiteX44" fmla="*/ 8460 w 1279965"/>
            <a:gd name="connsiteY44" fmla="*/ 895545 h 1504020"/>
            <a:gd name="connsiteX45" fmla="*/ 0 w 1279965"/>
            <a:gd name="connsiteY45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5269 w 1279965"/>
            <a:gd name="connsiteY7" fmla="*/ 82871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4667 w 1279965"/>
            <a:gd name="connsiteY12" fmla="*/ 368237 h 1504020"/>
            <a:gd name="connsiteX13" fmla="*/ 1230439 w 1279965"/>
            <a:gd name="connsiteY13" fmla="*/ 455666 h 1504020"/>
            <a:gd name="connsiteX14" fmla="*/ 1257573 w 1279965"/>
            <a:gd name="connsiteY14" fmla="*/ 544287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5269 w 1279965"/>
            <a:gd name="connsiteY7" fmla="*/ 82871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4667 w 1279965"/>
            <a:gd name="connsiteY12" fmla="*/ 368237 h 1504020"/>
            <a:gd name="connsiteX13" fmla="*/ 1230439 w 1279965"/>
            <a:gd name="connsiteY13" fmla="*/ 455666 h 1504020"/>
            <a:gd name="connsiteX14" fmla="*/ 1257573 w 1279965"/>
            <a:gd name="connsiteY14" fmla="*/ 544287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7595 w 1279965"/>
            <a:gd name="connsiteY7" fmla="*/ 84132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4667 w 1279965"/>
            <a:gd name="connsiteY12" fmla="*/ 368237 h 1504020"/>
            <a:gd name="connsiteX13" fmla="*/ 1230439 w 1279965"/>
            <a:gd name="connsiteY13" fmla="*/ 455666 h 1504020"/>
            <a:gd name="connsiteX14" fmla="*/ 1257573 w 1279965"/>
            <a:gd name="connsiteY14" fmla="*/ 544287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8758 w 1279965"/>
            <a:gd name="connsiteY7" fmla="*/ 86024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4667 w 1279965"/>
            <a:gd name="connsiteY12" fmla="*/ 368237 h 1504020"/>
            <a:gd name="connsiteX13" fmla="*/ 1230439 w 1279965"/>
            <a:gd name="connsiteY13" fmla="*/ 455666 h 1504020"/>
            <a:gd name="connsiteX14" fmla="*/ 1257573 w 1279965"/>
            <a:gd name="connsiteY14" fmla="*/ 544287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8758 w 1279965"/>
            <a:gd name="connsiteY7" fmla="*/ 86024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3504 w 1279965"/>
            <a:gd name="connsiteY12" fmla="*/ 369498 h 1504020"/>
            <a:gd name="connsiteX13" fmla="*/ 1230439 w 1279965"/>
            <a:gd name="connsiteY13" fmla="*/ 455666 h 1504020"/>
            <a:gd name="connsiteX14" fmla="*/ 1257573 w 1279965"/>
            <a:gd name="connsiteY14" fmla="*/ 544287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8758 w 1279965"/>
            <a:gd name="connsiteY7" fmla="*/ 86024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3504 w 1279965"/>
            <a:gd name="connsiteY12" fmla="*/ 369498 h 1504020"/>
            <a:gd name="connsiteX13" fmla="*/ 1230439 w 1279965"/>
            <a:gd name="connsiteY13" fmla="*/ 455666 h 1504020"/>
            <a:gd name="connsiteX14" fmla="*/ 1256992 w 1279965"/>
            <a:gd name="connsiteY14" fmla="*/ 545548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8758 w 1279965"/>
            <a:gd name="connsiteY7" fmla="*/ 86024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3504 w 1279965"/>
            <a:gd name="connsiteY12" fmla="*/ 369498 h 1504020"/>
            <a:gd name="connsiteX13" fmla="*/ 1230439 w 1279965"/>
            <a:gd name="connsiteY13" fmla="*/ 455666 h 1504020"/>
            <a:gd name="connsiteX14" fmla="*/ 1256992 w 1279965"/>
            <a:gd name="connsiteY14" fmla="*/ 545548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8758 w 1279965"/>
            <a:gd name="connsiteY7" fmla="*/ 86024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3504 w 1279965"/>
            <a:gd name="connsiteY12" fmla="*/ 369498 h 1504020"/>
            <a:gd name="connsiteX13" fmla="*/ 1230439 w 1279965"/>
            <a:gd name="connsiteY13" fmla="*/ 455666 h 1504020"/>
            <a:gd name="connsiteX14" fmla="*/ 1256992 w 1279965"/>
            <a:gd name="connsiteY14" fmla="*/ 545548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8758 w 1279965"/>
            <a:gd name="connsiteY7" fmla="*/ 86024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3504 w 1279965"/>
            <a:gd name="connsiteY12" fmla="*/ 369498 h 1504020"/>
            <a:gd name="connsiteX13" fmla="*/ 1230439 w 1279965"/>
            <a:gd name="connsiteY13" fmla="*/ 455666 h 1504020"/>
            <a:gd name="connsiteX14" fmla="*/ 1256992 w 1279965"/>
            <a:gd name="connsiteY14" fmla="*/ 545548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8758 w 1279965"/>
            <a:gd name="connsiteY7" fmla="*/ 86024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3504 w 1279965"/>
            <a:gd name="connsiteY12" fmla="*/ 369498 h 1504020"/>
            <a:gd name="connsiteX13" fmla="*/ 1230439 w 1279965"/>
            <a:gd name="connsiteY13" fmla="*/ 455666 h 1504020"/>
            <a:gd name="connsiteX14" fmla="*/ 1256992 w 1279965"/>
            <a:gd name="connsiteY14" fmla="*/ 545548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8758 w 1279965"/>
            <a:gd name="connsiteY7" fmla="*/ 86024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3504 w 1279965"/>
            <a:gd name="connsiteY12" fmla="*/ 369498 h 1504020"/>
            <a:gd name="connsiteX13" fmla="*/ 1230439 w 1279965"/>
            <a:gd name="connsiteY13" fmla="*/ 455666 h 1504020"/>
            <a:gd name="connsiteX14" fmla="*/ 1256992 w 1279965"/>
            <a:gd name="connsiteY14" fmla="*/ 545548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8758 w 1279965"/>
            <a:gd name="connsiteY7" fmla="*/ 86024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3504 w 1279965"/>
            <a:gd name="connsiteY12" fmla="*/ 369498 h 1504020"/>
            <a:gd name="connsiteX13" fmla="*/ 1230439 w 1279965"/>
            <a:gd name="connsiteY13" fmla="*/ 455666 h 1504020"/>
            <a:gd name="connsiteX14" fmla="*/ 1256992 w 1279965"/>
            <a:gd name="connsiteY14" fmla="*/ 545548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6"/>
            <a:gd name="connsiteX1" fmla="*/ 560769 w 1279965"/>
            <a:gd name="connsiteY1" fmla="*/ 638284 h 1504026"/>
            <a:gd name="connsiteX2" fmla="*/ 726451 w 1279965"/>
            <a:gd name="connsiteY2" fmla="*/ 0 h 1504026"/>
            <a:gd name="connsiteX3" fmla="*/ 758841 w 1279965"/>
            <a:gd name="connsiteY3" fmla="*/ 6640 h 1504026"/>
            <a:gd name="connsiteX4" fmla="*/ 788061 w 1279965"/>
            <a:gd name="connsiteY4" fmla="*/ 13508 h 1504026"/>
            <a:gd name="connsiteX5" fmla="*/ 843881 w 1279965"/>
            <a:gd name="connsiteY5" fmla="*/ 31727 h 1504026"/>
            <a:gd name="connsiteX6" fmla="*/ 898583 w 1279965"/>
            <a:gd name="connsiteY6" fmla="*/ 56019 h 1504026"/>
            <a:gd name="connsiteX7" fmla="*/ 948758 w 1279965"/>
            <a:gd name="connsiteY7" fmla="*/ 86024 h 1504026"/>
            <a:gd name="connsiteX8" fmla="*/ 1003654 w 1279965"/>
            <a:gd name="connsiteY8" fmla="*/ 125785 h 1504026"/>
            <a:gd name="connsiteX9" fmla="*/ 1051625 w 1279965"/>
            <a:gd name="connsiteY9" fmla="*/ 169527 h 1504026"/>
            <a:gd name="connsiteX10" fmla="*/ 1100469 w 1279965"/>
            <a:gd name="connsiteY10" fmla="*/ 224176 h 1504026"/>
            <a:gd name="connsiteX11" fmla="*/ 1144682 w 1279965"/>
            <a:gd name="connsiteY11" fmla="*/ 283092 h 1504026"/>
            <a:gd name="connsiteX12" fmla="*/ 1193504 w 1279965"/>
            <a:gd name="connsiteY12" fmla="*/ 369498 h 1504026"/>
            <a:gd name="connsiteX13" fmla="*/ 1230439 w 1279965"/>
            <a:gd name="connsiteY13" fmla="*/ 455666 h 1504026"/>
            <a:gd name="connsiteX14" fmla="*/ 1256992 w 1279965"/>
            <a:gd name="connsiteY14" fmla="*/ 545548 h 1504026"/>
            <a:gd name="connsiteX15" fmla="*/ 1273132 w 1279965"/>
            <a:gd name="connsiteY15" fmla="*/ 633628 h 1504026"/>
            <a:gd name="connsiteX16" fmla="*/ 1279901 w 1279965"/>
            <a:gd name="connsiteY16" fmla="*/ 714378 h 1504026"/>
            <a:gd name="connsiteX17" fmla="*/ 1279273 w 1279965"/>
            <a:gd name="connsiteY17" fmla="*/ 779956 h 1504026"/>
            <a:gd name="connsiteX18" fmla="*/ 1276656 w 1279965"/>
            <a:gd name="connsiteY18" fmla="*/ 828022 h 1504026"/>
            <a:gd name="connsiteX19" fmla="*/ 1270420 w 1279965"/>
            <a:gd name="connsiteY19" fmla="*/ 878333 h 1504026"/>
            <a:gd name="connsiteX20" fmla="*/ 748987 w 1279965"/>
            <a:gd name="connsiteY20" fmla="*/ 878333 h 1504026"/>
            <a:gd name="connsiteX21" fmla="*/ 748987 w 1279965"/>
            <a:gd name="connsiteY21" fmla="*/ 1337429 h 1504026"/>
            <a:gd name="connsiteX22" fmla="*/ 1036933 w 1279965"/>
            <a:gd name="connsiteY22" fmla="*/ 1337429 h 1504026"/>
            <a:gd name="connsiteX23" fmla="*/ 1004526 w 1279965"/>
            <a:gd name="connsiteY23" fmla="*/ 1364347 h 1504026"/>
            <a:gd name="connsiteX24" fmla="*/ 970032 w 1279965"/>
            <a:gd name="connsiteY24" fmla="*/ 1392078 h 1504026"/>
            <a:gd name="connsiteX25" fmla="*/ 931260 w 1279965"/>
            <a:gd name="connsiteY25" fmla="*/ 1417400 h 1504026"/>
            <a:gd name="connsiteX26" fmla="*/ 882487 w 1279965"/>
            <a:gd name="connsiteY26" fmla="*/ 1446045 h 1504026"/>
            <a:gd name="connsiteX27" fmla="*/ 830956 w 1279965"/>
            <a:gd name="connsiteY27" fmla="*/ 1464666 h 1504026"/>
            <a:gd name="connsiteX28" fmla="*/ 775779 w 1279965"/>
            <a:gd name="connsiteY28" fmla="*/ 1483173 h 1504026"/>
            <a:gd name="connsiteX29" fmla="*/ 708846 w 1279965"/>
            <a:gd name="connsiteY29" fmla="*/ 1497463 h 1504026"/>
            <a:gd name="connsiteX30" fmla="*/ 635402 w 1279965"/>
            <a:gd name="connsiteY30" fmla="*/ 1504020 h 1504026"/>
            <a:gd name="connsiteX31" fmla="*/ 572781 w 1279965"/>
            <a:gd name="connsiteY31" fmla="*/ 1498428 h 1504026"/>
            <a:gd name="connsiteX32" fmla="*/ 515661 w 1279965"/>
            <a:gd name="connsiteY32" fmla="*/ 1485602 h 1504026"/>
            <a:gd name="connsiteX33" fmla="*/ 454160 w 1279965"/>
            <a:gd name="connsiteY33" fmla="*/ 1469489 h 1504026"/>
            <a:gd name="connsiteX34" fmla="*/ 397041 w 1279965"/>
            <a:gd name="connsiteY34" fmla="*/ 1449133 h 1504026"/>
            <a:gd name="connsiteX35" fmla="*/ 341645 w 1279965"/>
            <a:gd name="connsiteY35" fmla="*/ 1416435 h 1504026"/>
            <a:gd name="connsiteX36" fmla="*/ 291266 w 1279965"/>
            <a:gd name="connsiteY36" fmla="*/ 1382361 h 1504026"/>
            <a:gd name="connsiteX37" fmla="*/ 249191 w 1279965"/>
            <a:gd name="connsiteY37" fmla="*/ 1345054 h 1504026"/>
            <a:gd name="connsiteX38" fmla="*/ 202743 w 1279965"/>
            <a:gd name="connsiteY38" fmla="*/ 1303096 h 1504026"/>
            <a:gd name="connsiteX39" fmla="*/ 163714 w 1279965"/>
            <a:gd name="connsiteY39" fmla="*/ 1258239 h 1504026"/>
            <a:gd name="connsiteX40" fmla="*/ 127157 w 1279965"/>
            <a:gd name="connsiteY40" fmla="*/ 1206244 h 1504026"/>
            <a:gd name="connsiteX41" fmla="*/ 95682 w 1279965"/>
            <a:gd name="connsiteY41" fmla="*/ 1156955 h 1504026"/>
            <a:gd name="connsiteX42" fmla="*/ 63668 w 1279965"/>
            <a:gd name="connsiteY42" fmla="*/ 1092157 h 1504026"/>
            <a:gd name="connsiteX43" fmla="*/ 39860 w 1279965"/>
            <a:gd name="connsiteY43" fmla="*/ 1029626 h 1504026"/>
            <a:gd name="connsiteX44" fmla="*/ 23332 w 1279965"/>
            <a:gd name="connsiteY44" fmla="*/ 965753 h 1504026"/>
            <a:gd name="connsiteX45" fmla="*/ 8460 w 1279965"/>
            <a:gd name="connsiteY45" fmla="*/ 895545 h 1504026"/>
            <a:gd name="connsiteX46" fmla="*/ 0 w 1279965"/>
            <a:gd name="connsiteY46" fmla="*/ 828570 h 1504026"/>
            <a:gd name="connsiteX0" fmla="*/ 0 w 1279965"/>
            <a:gd name="connsiteY0" fmla="*/ 828570 h 1501539"/>
            <a:gd name="connsiteX1" fmla="*/ 560769 w 1279965"/>
            <a:gd name="connsiteY1" fmla="*/ 638284 h 1501539"/>
            <a:gd name="connsiteX2" fmla="*/ 726451 w 1279965"/>
            <a:gd name="connsiteY2" fmla="*/ 0 h 1501539"/>
            <a:gd name="connsiteX3" fmla="*/ 758841 w 1279965"/>
            <a:gd name="connsiteY3" fmla="*/ 6640 h 1501539"/>
            <a:gd name="connsiteX4" fmla="*/ 788061 w 1279965"/>
            <a:gd name="connsiteY4" fmla="*/ 13508 h 1501539"/>
            <a:gd name="connsiteX5" fmla="*/ 843881 w 1279965"/>
            <a:gd name="connsiteY5" fmla="*/ 31727 h 1501539"/>
            <a:gd name="connsiteX6" fmla="*/ 898583 w 1279965"/>
            <a:gd name="connsiteY6" fmla="*/ 56019 h 1501539"/>
            <a:gd name="connsiteX7" fmla="*/ 948758 w 1279965"/>
            <a:gd name="connsiteY7" fmla="*/ 86024 h 1501539"/>
            <a:gd name="connsiteX8" fmla="*/ 1003654 w 1279965"/>
            <a:gd name="connsiteY8" fmla="*/ 125785 h 1501539"/>
            <a:gd name="connsiteX9" fmla="*/ 1051625 w 1279965"/>
            <a:gd name="connsiteY9" fmla="*/ 169527 h 1501539"/>
            <a:gd name="connsiteX10" fmla="*/ 1100469 w 1279965"/>
            <a:gd name="connsiteY10" fmla="*/ 224176 h 1501539"/>
            <a:gd name="connsiteX11" fmla="*/ 1144682 w 1279965"/>
            <a:gd name="connsiteY11" fmla="*/ 283092 h 1501539"/>
            <a:gd name="connsiteX12" fmla="*/ 1193504 w 1279965"/>
            <a:gd name="connsiteY12" fmla="*/ 369498 h 1501539"/>
            <a:gd name="connsiteX13" fmla="*/ 1230439 w 1279965"/>
            <a:gd name="connsiteY13" fmla="*/ 455666 h 1501539"/>
            <a:gd name="connsiteX14" fmla="*/ 1256992 w 1279965"/>
            <a:gd name="connsiteY14" fmla="*/ 545548 h 1501539"/>
            <a:gd name="connsiteX15" fmla="*/ 1273132 w 1279965"/>
            <a:gd name="connsiteY15" fmla="*/ 633628 h 1501539"/>
            <a:gd name="connsiteX16" fmla="*/ 1279901 w 1279965"/>
            <a:gd name="connsiteY16" fmla="*/ 714378 h 1501539"/>
            <a:gd name="connsiteX17" fmla="*/ 1279273 w 1279965"/>
            <a:gd name="connsiteY17" fmla="*/ 779956 h 1501539"/>
            <a:gd name="connsiteX18" fmla="*/ 1276656 w 1279965"/>
            <a:gd name="connsiteY18" fmla="*/ 828022 h 1501539"/>
            <a:gd name="connsiteX19" fmla="*/ 1270420 w 1279965"/>
            <a:gd name="connsiteY19" fmla="*/ 878333 h 1501539"/>
            <a:gd name="connsiteX20" fmla="*/ 748987 w 1279965"/>
            <a:gd name="connsiteY20" fmla="*/ 878333 h 1501539"/>
            <a:gd name="connsiteX21" fmla="*/ 748987 w 1279965"/>
            <a:gd name="connsiteY21" fmla="*/ 1337429 h 1501539"/>
            <a:gd name="connsiteX22" fmla="*/ 1036933 w 1279965"/>
            <a:gd name="connsiteY22" fmla="*/ 1337429 h 1501539"/>
            <a:gd name="connsiteX23" fmla="*/ 1004526 w 1279965"/>
            <a:gd name="connsiteY23" fmla="*/ 1364347 h 1501539"/>
            <a:gd name="connsiteX24" fmla="*/ 970032 w 1279965"/>
            <a:gd name="connsiteY24" fmla="*/ 1392078 h 1501539"/>
            <a:gd name="connsiteX25" fmla="*/ 931260 w 1279965"/>
            <a:gd name="connsiteY25" fmla="*/ 1417400 h 1501539"/>
            <a:gd name="connsiteX26" fmla="*/ 882487 w 1279965"/>
            <a:gd name="connsiteY26" fmla="*/ 1446045 h 1501539"/>
            <a:gd name="connsiteX27" fmla="*/ 830956 w 1279965"/>
            <a:gd name="connsiteY27" fmla="*/ 1464666 h 1501539"/>
            <a:gd name="connsiteX28" fmla="*/ 775779 w 1279965"/>
            <a:gd name="connsiteY28" fmla="*/ 1483173 h 1501539"/>
            <a:gd name="connsiteX29" fmla="*/ 708846 w 1279965"/>
            <a:gd name="connsiteY29" fmla="*/ 1497463 h 1501539"/>
            <a:gd name="connsiteX30" fmla="*/ 638309 w 1279965"/>
            <a:gd name="connsiteY30" fmla="*/ 1501497 h 1501539"/>
            <a:gd name="connsiteX31" fmla="*/ 572781 w 1279965"/>
            <a:gd name="connsiteY31" fmla="*/ 1498428 h 1501539"/>
            <a:gd name="connsiteX32" fmla="*/ 515661 w 1279965"/>
            <a:gd name="connsiteY32" fmla="*/ 1485602 h 1501539"/>
            <a:gd name="connsiteX33" fmla="*/ 454160 w 1279965"/>
            <a:gd name="connsiteY33" fmla="*/ 1469489 h 1501539"/>
            <a:gd name="connsiteX34" fmla="*/ 397041 w 1279965"/>
            <a:gd name="connsiteY34" fmla="*/ 1449133 h 1501539"/>
            <a:gd name="connsiteX35" fmla="*/ 341645 w 1279965"/>
            <a:gd name="connsiteY35" fmla="*/ 1416435 h 1501539"/>
            <a:gd name="connsiteX36" fmla="*/ 291266 w 1279965"/>
            <a:gd name="connsiteY36" fmla="*/ 1382361 h 1501539"/>
            <a:gd name="connsiteX37" fmla="*/ 249191 w 1279965"/>
            <a:gd name="connsiteY37" fmla="*/ 1345054 h 1501539"/>
            <a:gd name="connsiteX38" fmla="*/ 202743 w 1279965"/>
            <a:gd name="connsiteY38" fmla="*/ 1303096 h 1501539"/>
            <a:gd name="connsiteX39" fmla="*/ 163714 w 1279965"/>
            <a:gd name="connsiteY39" fmla="*/ 1258239 h 1501539"/>
            <a:gd name="connsiteX40" fmla="*/ 127157 w 1279965"/>
            <a:gd name="connsiteY40" fmla="*/ 1206244 h 1501539"/>
            <a:gd name="connsiteX41" fmla="*/ 95682 w 1279965"/>
            <a:gd name="connsiteY41" fmla="*/ 1156955 h 1501539"/>
            <a:gd name="connsiteX42" fmla="*/ 63668 w 1279965"/>
            <a:gd name="connsiteY42" fmla="*/ 1092157 h 1501539"/>
            <a:gd name="connsiteX43" fmla="*/ 39860 w 1279965"/>
            <a:gd name="connsiteY43" fmla="*/ 1029626 h 1501539"/>
            <a:gd name="connsiteX44" fmla="*/ 23332 w 1279965"/>
            <a:gd name="connsiteY44" fmla="*/ 965753 h 1501539"/>
            <a:gd name="connsiteX45" fmla="*/ 8460 w 1279965"/>
            <a:gd name="connsiteY45" fmla="*/ 895545 h 1501539"/>
            <a:gd name="connsiteX46" fmla="*/ 0 w 1279965"/>
            <a:gd name="connsiteY46" fmla="*/ 828570 h 1501539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5661 w 1279965"/>
            <a:gd name="connsiteY32" fmla="*/ 1485602 h 1503397"/>
            <a:gd name="connsiteX33" fmla="*/ 454160 w 1279965"/>
            <a:gd name="connsiteY33" fmla="*/ 1469489 h 1503397"/>
            <a:gd name="connsiteX34" fmla="*/ 397041 w 1279965"/>
            <a:gd name="connsiteY34" fmla="*/ 1449133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9191 w 1279965"/>
            <a:gd name="connsiteY37" fmla="*/ 1345054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7041 w 1279965"/>
            <a:gd name="connsiteY34" fmla="*/ 1449133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9191 w 1279965"/>
            <a:gd name="connsiteY37" fmla="*/ 1345054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7041 w 1279965"/>
            <a:gd name="connsiteY34" fmla="*/ 1449133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9191 w 1279965"/>
            <a:gd name="connsiteY37" fmla="*/ 1345054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7041 w 1279965"/>
            <a:gd name="connsiteY34" fmla="*/ 1449133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9191 w 1279965"/>
            <a:gd name="connsiteY37" fmla="*/ 1345054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9191 w 1279965"/>
            <a:gd name="connsiteY37" fmla="*/ 1345054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9191 w 1279965"/>
            <a:gd name="connsiteY37" fmla="*/ 1345054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9191 w 1279965"/>
            <a:gd name="connsiteY37" fmla="*/ 1345054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9191 w 1279965"/>
            <a:gd name="connsiteY37" fmla="*/ 1345054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3489 w 1279965"/>
            <a:gd name="connsiteY46" fmla="*/ 864998 h 1503397"/>
            <a:gd name="connsiteX47" fmla="*/ 0 w 1279965"/>
            <a:gd name="connsiteY47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3489 w 1279965"/>
            <a:gd name="connsiteY46" fmla="*/ 864998 h 1503397"/>
            <a:gd name="connsiteX47" fmla="*/ 0 w 1279965"/>
            <a:gd name="connsiteY47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9042 w 1279965"/>
            <a:gd name="connsiteY45" fmla="*/ 900590 h 1503397"/>
            <a:gd name="connsiteX46" fmla="*/ 3489 w 1279965"/>
            <a:gd name="connsiteY46" fmla="*/ 864998 h 1503397"/>
            <a:gd name="connsiteX47" fmla="*/ 0 w 1279965"/>
            <a:gd name="connsiteY47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307 w 1279965"/>
            <a:gd name="connsiteY27" fmla="*/ 1466805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9042 w 1279965"/>
            <a:gd name="connsiteY45" fmla="*/ 900590 h 1503397"/>
            <a:gd name="connsiteX46" fmla="*/ 3489 w 1279965"/>
            <a:gd name="connsiteY46" fmla="*/ 864998 h 1503397"/>
            <a:gd name="connsiteX47" fmla="*/ 0 w 1279965"/>
            <a:gd name="connsiteY47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2558 w 1279965"/>
            <a:gd name="connsiteY25" fmla="*/ 1418113 h 1503397"/>
            <a:gd name="connsiteX26" fmla="*/ 882487 w 1279965"/>
            <a:gd name="connsiteY26" fmla="*/ 1446045 h 1503397"/>
            <a:gd name="connsiteX27" fmla="*/ 830307 w 1279965"/>
            <a:gd name="connsiteY27" fmla="*/ 1466805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9042 w 1279965"/>
            <a:gd name="connsiteY45" fmla="*/ 900590 h 1503397"/>
            <a:gd name="connsiteX46" fmla="*/ 3489 w 1279965"/>
            <a:gd name="connsiteY46" fmla="*/ 864998 h 1503397"/>
            <a:gd name="connsiteX47" fmla="*/ 0 w 1279965"/>
            <a:gd name="connsiteY47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2558 w 1279965"/>
            <a:gd name="connsiteY25" fmla="*/ 1418113 h 1503397"/>
            <a:gd name="connsiteX26" fmla="*/ 882487 w 1279965"/>
            <a:gd name="connsiteY26" fmla="*/ 1446045 h 1503397"/>
            <a:gd name="connsiteX27" fmla="*/ 830307 w 1279965"/>
            <a:gd name="connsiteY27" fmla="*/ 1466805 h 1503397"/>
            <a:gd name="connsiteX28" fmla="*/ 775779 w 1279965"/>
            <a:gd name="connsiteY28" fmla="*/ 1484599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9042 w 1279965"/>
            <a:gd name="connsiteY45" fmla="*/ 900590 h 1503397"/>
            <a:gd name="connsiteX46" fmla="*/ 3489 w 1279965"/>
            <a:gd name="connsiteY46" fmla="*/ 864998 h 1503397"/>
            <a:gd name="connsiteX47" fmla="*/ 0 w 1279965"/>
            <a:gd name="connsiteY47" fmla="*/ 828570 h 1503397"/>
            <a:gd name="connsiteX0" fmla="*/ 0 w 1279965"/>
            <a:gd name="connsiteY0" fmla="*/ 828570 h 1503425"/>
            <a:gd name="connsiteX1" fmla="*/ 560769 w 1279965"/>
            <a:gd name="connsiteY1" fmla="*/ 638284 h 1503425"/>
            <a:gd name="connsiteX2" fmla="*/ 726451 w 1279965"/>
            <a:gd name="connsiteY2" fmla="*/ 0 h 1503425"/>
            <a:gd name="connsiteX3" fmla="*/ 758841 w 1279965"/>
            <a:gd name="connsiteY3" fmla="*/ 6640 h 1503425"/>
            <a:gd name="connsiteX4" fmla="*/ 788061 w 1279965"/>
            <a:gd name="connsiteY4" fmla="*/ 13508 h 1503425"/>
            <a:gd name="connsiteX5" fmla="*/ 843881 w 1279965"/>
            <a:gd name="connsiteY5" fmla="*/ 31727 h 1503425"/>
            <a:gd name="connsiteX6" fmla="*/ 898583 w 1279965"/>
            <a:gd name="connsiteY6" fmla="*/ 56019 h 1503425"/>
            <a:gd name="connsiteX7" fmla="*/ 948758 w 1279965"/>
            <a:gd name="connsiteY7" fmla="*/ 86024 h 1503425"/>
            <a:gd name="connsiteX8" fmla="*/ 1003654 w 1279965"/>
            <a:gd name="connsiteY8" fmla="*/ 125785 h 1503425"/>
            <a:gd name="connsiteX9" fmla="*/ 1051625 w 1279965"/>
            <a:gd name="connsiteY9" fmla="*/ 169527 h 1503425"/>
            <a:gd name="connsiteX10" fmla="*/ 1100469 w 1279965"/>
            <a:gd name="connsiteY10" fmla="*/ 224176 h 1503425"/>
            <a:gd name="connsiteX11" fmla="*/ 1144682 w 1279965"/>
            <a:gd name="connsiteY11" fmla="*/ 283092 h 1503425"/>
            <a:gd name="connsiteX12" fmla="*/ 1193504 w 1279965"/>
            <a:gd name="connsiteY12" fmla="*/ 369498 h 1503425"/>
            <a:gd name="connsiteX13" fmla="*/ 1230439 w 1279965"/>
            <a:gd name="connsiteY13" fmla="*/ 455666 h 1503425"/>
            <a:gd name="connsiteX14" fmla="*/ 1256992 w 1279965"/>
            <a:gd name="connsiteY14" fmla="*/ 545548 h 1503425"/>
            <a:gd name="connsiteX15" fmla="*/ 1273132 w 1279965"/>
            <a:gd name="connsiteY15" fmla="*/ 633628 h 1503425"/>
            <a:gd name="connsiteX16" fmla="*/ 1279901 w 1279965"/>
            <a:gd name="connsiteY16" fmla="*/ 714378 h 1503425"/>
            <a:gd name="connsiteX17" fmla="*/ 1279273 w 1279965"/>
            <a:gd name="connsiteY17" fmla="*/ 779956 h 1503425"/>
            <a:gd name="connsiteX18" fmla="*/ 1276656 w 1279965"/>
            <a:gd name="connsiteY18" fmla="*/ 828022 h 1503425"/>
            <a:gd name="connsiteX19" fmla="*/ 1270420 w 1279965"/>
            <a:gd name="connsiteY19" fmla="*/ 878333 h 1503425"/>
            <a:gd name="connsiteX20" fmla="*/ 748987 w 1279965"/>
            <a:gd name="connsiteY20" fmla="*/ 878333 h 1503425"/>
            <a:gd name="connsiteX21" fmla="*/ 748987 w 1279965"/>
            <a:gd name="connsiteY21" fmla="*/ 1337429 h 1503425"/>
            <a:gd name="connsiteX22" fmla="*/ 1036933 w 1279965"/>
            <a:gd name="connsiteY22" fmla="*/ 1337429 h 1503425"/>
            <a:gd name="connsiteX23" fmla="*/ 1004526 w 1279965"/>
            <a:gd name="connsiteY23" fmla="*/ 1364347 h 1503425"/>
            <a:gd name="connsiteX24" fmla="*/ 970032 w 1279965"/>
            <a:gd name="connsiteY24" fmla="*/ 1392078 h 1503425"/>
            <a:gd name="connsiteX25" fmla="*/ 932558 w 1279965"/>
            <a:gd name="connsiteY25" fmla="*/ 1418113 h 1503425"/>
            <a:gd name="connsiteX26" fmla="*/ 882487 w 1279965"/>
            <a:gd name="connsiteY26" fmla="*/ 1446045 h 1503425"/>
            <a:gd name="connsiteX27" fmla="*/ 830307 w 1279965"/>
            <a:gd name="connsiteY27" fmla="*/ 1466805 h 1503425"/>
            <a:gd name="connsiteX28" fmla="*/ 775779 w 1279965"/>
            <a:gd name="connsiteY28" fmla="*/ 1484599 h 1503425"/>
            <a:gd name="connsiteX29" fmla="*/ 708197 w 1279965"/>
            <a:gd name="connsiteY29" fmla="*/ 1499602 h 1503425"/>
            <a:gd name="connsiteX30" fmla="*/ 637728 w 1279965"/>
            <a:gd name="connsiteY30" fmla="*/ 1503389 h 1503425"/>
            <a:gd name="connsiteX31" fmla="*/ 572781 w 1279965"/>
            <a:gd name="connsiteY31" fmla="*/ 1498428 h 1503425"/>
            <a:gd name="connsiteX32" fmla="*/ 513917 w 1279965"/>
            <a:gd name="connsiteY32" fmla="*/ 1488125 h 1503425"/>
            <a:gd name="connsiteX33" fmla="*/ 454160 w 1279965"/>
            <a:gd name="connsiteY33" fmla="*/ 1469489 h 1503425"/>
            <a:gd name="connsiteX34" fmla="*/ 399367 w 1279965"/>
            <a:gd name="connsiteY34" fmla="*/ 1447872 h 1503425"/>
            <a:gd name="connsiteX35" fmla="*/ 341645 w 1279965"/>
            <a:gd name="connsiteY35" fmla="*/ 1416435 h 1503425"/>
            <a:gd name="connsiteX36" fmla="*/ 291266 w 1279965"/>
            <a:gd name="connsiteY36" fmla="*/ 1382361 h 1503425"/>
            <a:gd name="connsiteX37" fmla="*/ 247446 w 1279965"/>
            <a:gd name="connsiteY37" fmla="*/ 1346946 h 1503425"/>
            <a:gd name="connsiteX38" fmla="*/ 202743 w 1279965"/>
            <a:gd name="connsiteY38" fmla="*/ 1303096 h 1503425"/>
            <a:gd name="connsiteX39" fmla="*/ 163714 w 1279965"/>
            <a:gd name="connsiteY39" fmla="*/ 1258239 h 1503425"/>
            <a:gd name="connsiteX40" fmla="*/ 127157 w 1279965"/>
            <a:gd name="connsiteY40" fmla="*/ 1206244 h 1503425"/>
            <a:gd name="connsiteX41" fmla="*/ 97426 w 1279965"/>
            <a:gd name="connsiteY41" fmla="*/ 1156324 h 1503425"/>
            <a:gd name="connsiteX42" fmla="*/ 65413 w 1279965"/>
            <a:gd name="connsiteY42" fmla="*/ 1090896 h 1503425"/>
            <a:gd name="connsiteX43" fmla="*/ 41605 w 1279965"/>
            <a:gd name="connsiteY43" fmla="*/ 1028995 h 1503425"/>
            <a:gd name="connsiteX44" fmla="*/ 23332 w 1279965"/>
            <a:gd name="connsiteY44" fmla="*/ 965753 h 1503425"/>
            <a:gd name="connsiteX45" fmla="*/ 9042 w 1279965"/>
            <a:gd name="connsiteY45" fmla="*/ 900590 h 1503425"/>
            <a:gd name="connsiteX46" fmla="*/ 3489 w 1279965"/>
            <a:gd name="connsiteY46" fmla="*/ 864998 h 1503425"/>
            <a:gd name="connsiteX47" fmla="*/ 0 w 1279965"/>
            <a:gd name="connsiteY47" fmla="*/ 828570 h 1503425"/>
            <a:gd name="connsiteX0" fmla="*/ 0 w 1279965"/>
            <a:gd name="connsiteY0" fmla="*/ 828570 h 1503392"/>
            <a:gd name="connsiteX1" fmla="*/ 560769 w 1279965"/>
            <a:gd name="connsiteY1" fmla="*/ 638284 h 1503392"/>
            <a:gd name="connsiteX2" fmla="*/ 726451 w 1279965"/>
            <a:gd name="connsiteY2" fmla="*/ 0 h 1503392"/>
            <a:gd name="connsiteX3" fmla="*/ 758841 w 1279965"/>
            <a:gd name="connsiteY3" fmla="*/ 6640 h 1503392"/>
            <a:gd name="connsiteX4" fmla="*/ 788061 w 1279965"/>
            <a:gd name="connsiteY4" fmla="*/ 13508 h 1503392"/>
            <a:gd name="connsiteX5" fmla="*/ 843881 w 1279965"/>
            <a:gd name="connsiteY5" fmla="*/ 31727 h 1503392"/>
            <a:gd name="connsiteX6" fmla="*/ 898583 w 1279965"/>
            <a:gd name="connsiteY6" fmla="*/ 56019 h 1503392"/>
            <a:gd name="connsiteX7" fmla="*/ 948758 w 1279965"/>
            <a:gd name="connsiteY7" fmla="*/ 86024 h 1503392"/>
            <a:gd name="connsiteX8" fmla="*/ 1003654 w 1279965"/>
            <a:gd name="connsiteY8" fmla="*/ 125785 h 1503392"/>
            <a:gd name="connsiteX9" fmla="*/ 1051625 w 1279965"/>
            <a:gd name="connsiteY9" fmla="*/ 169527 h 1503392"/>
            <a:gd name="connsiteX10" fmla="*/ 1100469 w 1279965"/>
            <a:gd name="connsiteY10" fmla="*/ 224176 h 1503392"/>
            <a:gd name="connsiteX11" fmla="*/ 1144682 w 1279965"/>
            <a:gd name="connsiteY11" fmla="*/ 283092 h 1503392"/>
            <a:gd name="connsiteX12" fmla="*/ 1193504 w 1279965"/>
            <a:gd name="connsiteY12" fmla="*/ 369498 h 1503392"/>
            <a:gd name="connsiteX13" fmla="*/ 1230439 w 1279965"/>
            <a:gd name="connsiteY13" fmla="*/ 455666 h 1503392"/>
            <a:gd name="connsiteX14" fmla="*/ 1256992 w 1279965"/>
            <a:gd name="connsiteY14" fmla="*/ 545548 h 1503392"/>
            <a:gd name="connsiteX15" fmla="*/ 1273132 w 1279965"/>
            <a:gd name="connsiteY15" fmla="*/ 633628 h 1503392"/>
            <a:gd name="connsiteX16" fmla="*/ 1279901 w 1279965"/>
            <a:gd name="connsiteY16" fmla="*/ 714378 h 1503392"/>
            <a:gd name="connsiteX17" fmla="*/ 1279273 w 1279965"/>
            <a:gd name="connsiteY17" fmla="*/ 779956 h 1503392"/>
            <a:gd name="connsiteX18" fmla="*/ 1276656 w 1279965"/>
            <a:gd name="connsiteY18" fmla="*/ 828022 h 1503392"/>
            <a:gd name="connsiteX19" fmla="*/ 1270420 w 1279965"/>
            <a:gd name="connsiteY19" fmla="*/ 878333 h 1503392"/>
            <a:gd name="connsiteX20" fmla="*/ 748987 w 1279965"/>
            <a:gd name="connsiteY20" fmla="*/ 878333 h 1503392"/>
            <a:gd name="connsiteX21" fmla="*/ 748987 w 1279965"/>
            <a:gd name="connsiteY21" fmla="*/ 1337429 h 1503392"/>
            <a:gd name="connsiteX22" fmla="*/ 1036933 w 1279965"/>
            <a:gd name="connsiteY22" fmla="*/ 1337429 h 1503392"/>
            <a:gd name="connsiteX23" fmla="*/ 1004526 w 1279965"/>
            <a:gd name="connsiteY23" fmla="*/ 1364347 h 1503392"/>
            <a:gd name="connsiteX24" fmla="*/ 970032 w 1279965"/>
            <a:gd name="connsiteY24" fmla="*/ 1392078 h 1503392"/>
            <a:gd name="connsiteX25" fmla="*/ 932558 w 1279965"/>
            <a:gd name="connsiteY25" fmla="*/ 1418113 h 1503392"/>
            <a:gd name="connsiteX26" fmla="*/ 882487 w 1279965"/>
            <a:gd name="connsiteY26" fmla="*/ 1446045 h 1503392"/>
            <a:gd name="connsiteX27" fmla="*/ 830307 w 1279965"/>
            <a:gd name="connsiteY27" fmla="*/ 1466805 h 1503392"/>
            <a:gd name="connsiteX28" fmla="*/ 775779 w 1279965"/>
            <a:gd name="connsiteY28" fmla="*/ 1484599 h 1503392"/>
            <a:gd name="connsiteX29" fmla="*/ 708197 w 1279965"/>
            <a:gd name="connsiteY29" fmla="*/ 1498889 h 1503392"/>
            <a:gd name="connsiteX30" fmla="*/ 637728 w 1279965"/>
            <a:gd name="connsiteY30" fmla="*/ 1503389 h 1503392"/>
            <a:gd name="connsiteX31" fmla="*/ 572781 w 1279965"/>
            <a:gd name="connsiteY31" fmla="*/ 1498428 h 1503392"/>
            <a:gd name="connsiteX32" fmla="*/ 513917 w 1279965"/>
            <a:gd name="connsiteY32" fmla="*/ 1488125 h 1503392"/>
            <a:gd name="connsiteX33" fmla="*/ 454160 w 1279965"/>
            <a:gd name="connsiteY33" fmla="*/ 1469489 h 1503392"/>
            <a:gd name="connsiteX34" fmla="*/ 399367 w 1279965"/>
            <a:gd name="connsiteY34" fmla="*/ 1447872 h 1503392"/>
            <a:gd name="connsiteX35" fmla="*/ 341645 w 1279965"/>
            <a:gd name="connsiteY35" fmla="*/ 1416435 h 1503392"/>
            <a:gd name="connsiteX36" fmla="*/ 291266 w 1279965"/>
            <a:gd name="connsiteY36" fmla="*/ 1382361 h 1503392"/>
            <a:gd name="connsiteX37" fmla="*/ 247446 w 1279965"/>
            <a:gd name="connsiteY37" fmla="*/ 1346946 h 1503392"/>
            <a:gd name="connsiteX38" fmla="*/ 202743 w 1279965"/>
            <a:gd name="connsiteY38" fmla="*/ 1303096 h 1503392"/>
            <a:gd name="connsiteX39" fmla="*/ 163714 w 1279965"/>
            <a:gd name="connsiteY39" fmla="*/ 1258239 h 1503392"/>
            <a:gd name="connsiteX40" fmla="*/ 127157 w 1279965"/>
            <a:gd name="connsiteY40" fmla="*/ 1206244 h 1503392"/>
            <a:gd name="connsiteX41" fmla="*/ 97426 w 1279965"/>
            <a:gd name="connsiteY41" fmla="*/ 1156324 h 1503392"/>
            <a:gd name="connsiteX42" fmla="*/ 65413 w 1279965"/>
            <a:gd name="connsiteY42" fmla="*/ 1090896 h 1503392"/>
            <a:gd name="connsiteX43" fmla="*/ 41605 w 1279965"/>
            <a:gd name="connsiteY43" fmla="*/ 1028995 h 1503392"/>
            <a:gd name="connsiteX44" fmla="*/ 23332 w 1279965"/>
            <a:gd name="connsiteY44" fmla="*/ 965753 h 1503392"/>
            <a:gd name="connsiteX45" fmla="*/ 9042 w 1279965"/>
            <a:gd name="connsiteY45" fmla="*/ 900590 h 1503392"/>
            <a:gd name="connsiteX46" fmla="*/ 3489 w 1279965"/>
            <a:gd name="connsiteY46" fmla="*/ 864998 h 1503392"/>
            <a:gd name="connsiteX47" fmla="*/ 0 w 1279965"/>
            <a:gd name="connsiteY47" fmla="*/ 828570 h 1503392"/>
            <a:gd name="connsiteX0" fmla="*/ 0 w 1279965"/>
            <a:gd name="connsiteY0" fmla="*/ 828570 h 1503499"/>
            <a:gd name="connsiteX1" fmla="*/ 560769 w 1279965"/>
            <a:gd name="connsiteY1" fmla="*/ 638284 h 1503499"/>
            <a:gd name="connsiteX2" fmla="*/ 726451 w 1279965"/>
            <a:gd name="connsiteY2" fmla="*/ 0 h 1503499"/>
            <a:gd name="connsiteX3" fmla="*/ 758841 w 1279965"/>
            <a:gd name="connsiteY3" fmla="*/ 6640 h 1503499"/>
            <a:gd name="connsiteX4" fmla="*/ 788061 w 1279965"/>
            <a:gd name="connsiteY4" fmla="*/ 13508 h 1503499"/>
            <a:gd name="connsiteX5" fmla="*/ 843881 w 1279965"/>
            <a:gd name="connsiteY5" fmla="*/ 31727 h 1503499"/>
            <a:gd name="connsiteX6" fmla="*/ 898583 w 1279965"/>
            <a:gd name="connsiteY6" fmla="*/ 56019 h 1503499"/>
            <a:gd name="connsiteX7" fmla="*/ 948758 w 1279965"/>
            <a:gd name="connsiteY7" fmla="*/ 86024 h 1503499"/>
            <a:gd name="connsiteX8" fmla="*/ 1003654 w 1279965"/>
            <a:gd name="connsiteY8" fmla="*/ 125785 h 1503499"/>
            <a:gd name="connsiteX9" fmla="*/ 1051625 w 1279965"/>
            <a:gd name="connsiteY9" fmla="*/ 169527 h 1503499"/>
            <a:gd name="connsiteX10" fmla="*/ 1100469 w 1279965"/>
            <a:gd name="connsiteY10" fmla="*/ 224176 h 1503499"/>
            <a:gd name="connsiteX11" fmla="*/ 1144682 w 1279965"/>
            <a:gd name="connsiteY11" fmla="*/ 283092 h 1503499"/>
            <a:gd name="connsiteX12" fmla="*/ 1193504 w 1279965"/>
            <a:gd name="connsiteY12" fmla="*/ 369498 h 1503499"/>
            <a:gd name="connsiteX13" fmla="*/ 1230439 w 1279965"/>
            <a:gd name="connsiteY13" fmla="*/ 455666 h 1503499"/>
            <a:gd name="connsiteX14" fmla="*/ 1256992 w 1279965"/>
            <a:gd name="connsiteY14" fmla="*/ 545548 h 1503499"/>
            <a:gd name="connsiteX15" fmla="*/ 1273132 w 1279965"/>
            <a:gd name="connsiteY15" fmla="*/ 633628 h 1503499"/>
            <a:gd name="connsiteX16" fmla="*/ 1279901 w 1279965"/>
            <a:gd name="connsiteY16" fmla="*/ 714378 h 1503499"/>
            <a:gd name="connsiteX17" fmla="*/ 1279273 w 1279965"/>
            <a:gd name="connsiteY17" fmla="*/ 779956 h 1503499"/>
            <a:gd name="connsiteX18" fmla="*/ 1276656 w 1279965"/>
            <a:gd name="connsiteY18" fmla="*/ 828022 h 1503499"/>
            <a:gd name="connsiteX19" fmla="*/ 1270420 w 1279965"/>
            <a:gd name="connsiteY19" fmla="*/ 878333 h 1503499"/>
            <a:gd name="connsiteX20" fmla="*/ 748987 w 1279965"/>
            <a:gd name="connsiteY20" fmla="*/ 878333 h 1503499"/>
            <a:gd name="connsiteX21" fmla="*/ 748987 w 1279965"/>
            <a:gd name="connsiteY21" fmla="*/ 1337429 h 1503499"/>
            <a:gd name="connsiteX22" fmla="*/ 1036933 w 1279965"/>
            <a:gd name="connsiteY22" fmla="*/ 1337429 h 1503499"/>
            <a:gd name="connsiteX23" fmla="*/ 1004526 w 1279965"/>
            <a:gd name="connsiteY23" fmla="*/ 1364347 h 1503499"/>
            <a:gd name="connsiteX24" fmla="*/ 970032 w 1279965"/>
            <a:gd name="connsiteY24" fmla="*/ 1392078 h 1503499"/>
            <a:gd name="connsiteX25" fmla="*/ 932558 w 1279965"/>
            <a:gd name="connsiteY25" fmla="*/ 1418113 h 1503499"/>
            <a:gd name="connsiteX26" fmla="*/ 882487 w 1279965"/>
            <a:gd name="connsiteY26" fmla="*/ 1446045 h 1503499"/>
            <a:gd name="connsiteX27" fmla="*/ 830307 w 1279965"/>
            <a:gd name="connsiteY27" fmla="*/ 1466805 h 1503499"/>
            <a:gd name="connsiteX28" fmla="*/ 775779 w 1279965"/>
            <a:gd name="connsiteY28" fmla="*/ 1484599 h 1503499"/>
            <a:gd name="connsiteX29" fmla="*/ 708197 w 1279965"/>
            <a:gd name="connsiteY29" fmla="*/ 1498889 h 1503499"/>
            <a:gd name="connsiteX30" fmla="*/ 637728 w 1279965"/>
            <a:gd name="connsiteY30" fmla="*/ 1503389 h 1503499"/>
            <a:gd name="connsiteX31" fmla="*/ 572781 w 1279965"/>
            <a:gd name="connsiteY31" fmla="*/ 1500567 h 1503499"/>
            <a:gd name="connsiteX32" fmla="*/ 513917 w 1279965"/>
            <a:gd name="connsiteY32" fmla="*/ 1488125 h 1503499"/>
            <a:gd name="connsiteX33" fmla="*/ 454160 w 1279965"/>
            <a:gd name="connsiteY33" fmla="*/ 1469489 h 1503499"/>
            <a:gd name="connsiteX34" fmla="*/ 399367 w 1279965"/>
            <a:gd name="connsiteY34" fmla="*/ 1447872 h 1503499"/>
            <a:gd name="connsiteX35" fmla="*/ 341645 w 1279965"/>
            <a:gd name="connsiteY35" fmla="*/ 1416435 h 1503499"/>
            <a:gd name="connsiteX36" fmla="*/ 291266 w 1279965"/>
            <a:gd name="connsiteY36" fmla="*/ 1382361 h 1503499"/>
            <a:gd name="connsiteX37" fmla="*/ 247446 w 1279965"/>
            <a:gd name="connsiteY37" fmla="*/ 1346946 h 1503499"/>
            <a:gd name="connsiteX38" fmla="*/ 202743 w 1279965"/>
            <a:gd name="connsiteY38" fmla="*/ 1303096 h 1503499"/>
            <a:gd name="connsiteX39" fmla="*/ 163714 w 1279965"/>
            <a:gd name="connsiteY39" fmla="*/ 1258239 h 1503499"/>
            <a:gd name="connsiteX40" fmla="*/ 127157 w 1279965"/>
            <a:gd name="connsiteY40" fmla="*/ 1206244 h 1503499"/>
            <a:gd name="connsiteX41" fmla="*/ 97426 w 1279965"/>
            <a:gd name="connsiteY41" fmla="*/ 1156324 h 1503499"/>
            <a:gd name="connsiteX42" fmla="*/ 65413 w 1279965"/>
            <a:gd name="connsiteY42" fmla="*/ 1090896 h 1503499"/>
            <a:gd name="connsiteX43" fmla="*/ 41605 w 1279965"/>
            <a:gd name="connsiteY43" fmla="*/ 1028995 h 1503499"/>
            <a:gd name="connsiteX44" fmla="*/ 23332 w 1279965"/>
            <a:gd name="connsiteY44" fmla="*/ 965753 h 1503499"/>
            <a:gd name="connsiteX45" fmla="*/ 9042 w 1279965"/>
            <a:gd name="connsiteY45" fmla="*/ 900590 h 1503499"/>
            <a:gd name="connsiteX46" fmla="*/ 3489 w 1279965"/>
            <a:gd name="connsiteY46" fmla="*/ 864998 h 1503499"/>
            <a:gd name="connsiteX47" fmla="*/ 0 w 1279965"/>
            <a:gd name="connsiteY47" fmla="*/ 828570 h 1503499"/>
            <a:gd name="connsiteX0" fmla="*/ 0 w 1279965"/>
            <a:gd name="connsiteY0" fmla="*/ 828570 h 1503392"/>
            <a:gd name="connsiteX1" fmla="*/ 560769 w 1279965"/>
            <a:gd name="connsiteY1" fmla="*/ 638284 h 1503392"/>
            <a:gd name="connsiteX2" fmla="*/ 726451 w 1279965"/>
            <a:gd name="connsiteY2" fmla="*/ 0 h 1503392"/>
            <a:gd name="connsiteX3" fmla="*/ 758841 w 1279965"/>
            <a:gd name="connsiteY3" fmla="*/ 6640 h 1503392"/>
            <a:gd name="connsiteX4" fmla="*/ 788061 w 1279965"/>
            <a:gd name="connsiteY4" fmla="*/ 13508 h 1503392"/>
            <a:gd name="connsiteX5" fmla="*/ 843881 w 1279965"/>
            <a:gd name="connsiteY5" fmla="*/ 31727 h 1503392"/>
            <a:gd name="connsiteX6" fmla="*/ 898583 w 1279965"/>
            <a:gd name="connsiteY6" fmla="*/ 56019 h 1503392"/>
            <a:gd name="connsiteX7" fmla="*/ 948758 w 1279965"/>
            <a:gd name="connsiteY7" fmla="*/ 86024 h 1503392"/>
            <a:gd name="connsiteX8" fmla="*/ 1003654 w 1279965"/>
            <a:gd name="connsiteY8" fmla="*/ 125785 h 1503392"/>
            <a:gd name="connsiteX9" fmla="*/ 1051625 w 1279965"/>
            <a:gd name="connsiteY9" fmla="*/ 169527 h 1503392"/>
            <a:gd name="connsiteX10" fmla="*/ 1100469 w 1279965"/>
            <a:gd name="connsiteY10" fmla="*/ 224176 h 1503392"/>
            <a:gd name="connsiteX11" fmla="*/ 1144682 w 1279965"/>
            <a:gd name="connsiteY11" fmla="*/ 283092 h 1503392"/>
            <a:gd name="connsiteX12" fmla="*/ 1193504 w 1279965"/>
            <a:gd name="connsiteY12" fmla="*/ 369498 h 1503392"/>
            <a:gd name="connsiteX13" fmla="*/ 1230439 w 1279965"/>
            <a:gd name="connsiteY13" fmla="*/ 455666 h 1503392"/>
            <a:gd name="connsiteX14" fmla="*/ 1256992 w 1279965"/>
            <a:gd name="connsiteY14" fmla="*/ 545548 h 1503392"/>
            <a:gd name="connsiteX15" fmla="*/ 1273132 w 1279965"/>
            <a:gd name="connsiteY15" fmla="*/ 633628 h 1503392"/>
            <a:gd name="connsiteX16" fmla="*/ 1279901 w 1279965"/>
            <a:gd name="connsiteY16" fmla="*/ 714378 h 1503392"/>
            <a:gd name="connsiteX17" fmla="*/ 1279273 w 1279965"/>
            <a:gd name="connsiteY17" fmla="*/ 779956 h 1503392"/>
            <a:gd name="connsiteX18" fmla="*/ 1276656 w 1279965"/>
            <a:gd name="connsiteY18" fmla="*/ 828022 h 1503392"/>
            <a:gd name="connsiteX19" fmla="*/ 1270420 w 1279965"/>
            <a:gd name="connsiteY19" fmla="*/ 878333 h 1503392"/>
            <a:gd name="connsiteX20" fmla="*/ 748987 w 1279965"/>
            <a:gd name="connsiteY20" fmla="*/ 878333 h 1503392"/>
            <a:gd name="connsiteX21" fmla="*/ 748987 w 1279965"/>
            <a:gd name="connsiteY21" fmla="*/ 1337429 h 1503392"/>
            <a:gd name="connsiteX22" fmla="*/ 1036933 w 1279965"/>
            <a:gd name="connsiteY22" fmla="*/ 1337429 h 1503392"/>
            <a:gd name="connsiteX23" fmla="*/ 1004526 w 1279965"/>
            <a:gd name="connsiteY23" fmla="*/ 1364347 h 1503392"/>
            <a:gd name="connsiteX24" fmla="*/ 970032 w 1279965"/>
            <a:gd name="connsiteY24" fmla="*/ 1392078 h 1503392"/>
            <a:gd name="connsiteX25" fmla="*/ 932558 w 1279965"/>
            <a:gd name="connsiteY25" fmla="*/ 1418113 h 1503392"/>
            <a:gd name="connsiteX26" fmla="*/ 882487 w 1279965"/>
            <a:gd name="connsiteY26" fmla="*/ 1446045 h 1503392"/>
            <a:gd name="connsiteX27" fmla="*/ 830307 w 1279965"/>
            <a:gd name="connsiteY27" fmla="*/ 1466805 h 1503392"/>
            <a:gd name="connsiteX28" fmla="*/ 775779 w 1279965"/>
            <a:gd name="connsiteY28" fmla="*/ 1484599 h 1503392"/>
            <a:gd name="connsiteX29" fmla="*/ 708197 w 1279965"/>
            <a:gd name="connsiteY29" fmla="*/ 1498889 h 1503392"/>
            <a:gd name="connsiteX30" fmla="*/ 637728 w 1279965"/>
            <a:gd name="connsiteY30" fmla="*/ 1503389 h 1503392"/>
            <a:gd name="connsiteX31" fmla="*/ 572781 w 1279965"/>
            <a:gd name="connsiteY31" fmla="*/ 1498428 h 1503392"/>
            <a:gd name="connsiteX32" fmla="*/ 513917 w 1279965"/>
            <a:gd name="connsiteY32" fmla="*/ 1488125 h 1503392"/>
            <a:gd name="connsiteX33" fmla="*/ 454160 w 1279965"/>
            <a:gd name="connsiteY33" fmla="*/ 1469489 h 1503392"/>
            <a:gd name="connsiteX34" fmla="*/ 399367 w 1279965"/>
            <a:gd name="connsiteY34" fmla="*/ 1447872 h 1503392"/>
            <a:gd name="connsiteX35" fmla="*/ 341645 w 1279965"/>
            <a:gd name="connsiteY35" fmla="*/ 1416435 h 1503392"/>
            <a:gd name="connsiteX36" fmla="*/ 291266 w 1279965"/>
            <a:gd name="connsiteY36" fmla="*/ 1382361 h 1503392"/>
            <a:gd name="connsiteX37" fmla="*/ 247446 w 1279965"/>
            <a:gd name="connsiteY37" fmla="*/ 1346946 h 1503392"/>
            <a:gd name="connsiteX38" fmla="*/ 202743 w 1279965"/>
            <a:gd name="connsiteY38" fmla="*/ 1303096 h 1503392"/>
            <a:gd name="connsiteX39" fmla="*/ 163714 w 1279965"/>
            <a:gd name="connsiteY39" fmla="*/ 1258239 h 1503392"/>
            <a:gd name="connsiteX40" fmla="*/ 127157 w 1279965"/>
            <a:gd name="connsiteY40" fmla="*/ 1206244 h 1503392"/>
            <a:gd name="connsiteX41" fmla="*/ 97426 w 1279965"/>
            <a:gd name="connsiteY41" fmla="*/ 1156324 h 1503392"/>
            <a:gd name="connsiteX42" fmla="*/ 65413 w 1279965"/>
            <a:gd name="connsiteY42" fmla="*/ 1090896 h 1503392"/>
            <a:gd name="connsiteX43" fmla="*/ 41605 w 1279965"/>
            <a:gd name="connsiteY43" fmla="*/ 1028995 h 1503392"/>
            <a:gd name="connsiteX44" fmla="*/ 23332 w 1279965"/>
            <a:gd name="connsiteY44" fmla="*/ 965753 h 1503392"/>
            <a:gd name="connsiteX45" fmla="*/ 9042 w 1279965"/>
            <a:gd name="connsiteY45" fmla="*/ 900590 h 1503392"/>
            <a:gd name="connsiteX46" fmla="*/ 3489 w 1279965"/>
            <a:gd name="connsiteY46" fmla="*/ 864998 h 1503392"/>
            <a:gd name="connsiteX47" fmla="*/ 0 w 1279965"/>
            <a:gd name="connsiteY47" fmla="*/ 828570 h 1503392"/>
            <a:gd name="connsiteX0" fmla="*/ 0 w 1279965"/>
            <a:gd name="connsiteY0" fmla="*/ 828570 h 1503392"/>
            <a:gd name="connsiteX1" fmla="*/ 188336 w 1279965"/>
            <a:gd name="connsiteY1" fmla="*/ 764169 h 1503392"/>
            <a:gd name="connsiteX2" fmla="*/ 560769 w 1279965"/>
            <a:gd name="connsiteY2" fmla="*/ 638284 h 1503392"/>
            <a:gd name="connsiteX3" fmla="*/ 726451 w 1279965"/>
            <a:gd name="connsiteY3" fmla="*/ 0 h 1503392"/>
            <a:gd name="connsiteX4" fmla="*/ 758841 w 1279965"/>
            <a:gd name="connsiteY4" fmla="*/ 6640 h 1503392"/>
            <a:gd name="connsiteX5" fmla="*/ 788061 w 1279965"/>
            <a:gd name="connsiteY5" fmla="*/ 13508 h 1503392"/>
            <a:gd name="connsiteX6" fmla="*/ 843881 w 1279965"/>
            <a:gd name="connsiteY6" fmla="*/ 31727 h 1503392"/>
            <a:gd name="connsiteX7" fmla="*/ 898583 w 1279965"/>
            <a:gd name="connsiteY7" fmla="*/ 56019 h 1503392"/>
            <a:gd name="connsiteX8" fmla="*/ 948758 w 1279965"/>
            <a:gd name="connsiteY8" fmla="*/ 86024 h 1503392"/>
            <a:gd name="connsiteX9" fmla="*/ 1003654 w 1279965"/>
            <a:gd name="connsiteY9" fmla="*/ 125785 h 1503392"/>
            <a:gd name="connsiteX10" fmla="*/ 1051625 w 1279965"/>
            <a:gd name="connsiteY10" fmla="*/ 169527 h 1503392"/>
            <a:gd name="connsiteX11" fmla="*/ 1100469 w 1279965"/>
            <a:gd name="connsiteY11" fmla="*/ 224176 h 1503392"/>
            <a:gd name="connsiteX12" fmla="*/ 1144682 w 1279965"/>
            <a:gd name="connsiteY12" fmla="*/ 283092 h 1503392"/>
            <a:gd name="connsiteX13" fmla="*/ 1193504 w 1279965"/>
            <a:gd name="connsiteY13" fmla="*/ 369498 h 1503392"/>
            <a:gd name="connsiteX14" fmla="*/ 1230439 w 1279965"/>
            <a:gd name="connsiteY14" fmla="*/ 455666 h 1503392"/>
            <a:gd name="connsiteX15" fmla="*/ 1256992 w 1279965"/>
            <a:gd name="connsiteY15" fmla="*/ 545548 h 1503392"/>
            <a:gd name="connsiteX16" fmla="*/ 1273132 w 1279965"/>
            <a:gd name="connsiteY16" fmla="*/ 633628 h 1503392"/>
            <a:gd name="connsiteX17" fmla="*/ 1279901 w 1279965"/>
            <a:gd name="connsiteY17" fmla="*/ 714378 h 1503392"/>
            <a:gd name="connsiteX18" fmla="*/ 1279273 w 1279965"/>
            <a:gd name="connsiteY18" fmla="*/ 779956 h 1503392"/>
            <a:gd name="connsiteX19" fmla="*/ 1276656 w 1279965"/>
            <a:gd name="connsiteY19" fmla="*/ 828022 h 1503392"/>
            <a:gd name="connsiteX20" fmla="*/ 1270420 w 1279965"/>
            <a:gd name="connsiteY20" fmla="*/ 878333 h 1503392"/>
            <a:gd name="connsiteX21" fmla="*/ 748987 w 1279965"/>
            <a:gd name="connsiteY21" fmla="*/ 878333 h 1503392"/>
            <a:gd name="connsiteX22" fmla="*/ 748987 w 1279965"/>
            <a:gd name="connsiteY22" fmla="*/ 1337429 h 1503392"/>
            <a:gd name="connsiteX23" fmla="*/ 1036933 w 1279965"/>
            <a:gd name="connsiteY23" fmla="*/ 1337429 h 1503392"/>
            <a:gd name="connsiteX24" fmla="*/ 1004526 w 1279965"/>
            <a:gd name="connsiteY24" fmla="*/ 1364347 h 1503392"/>
            <a:gd name="connsiteX25" fmla="*/ 970032 w 1279965"/>
            <a:gd name="connsiteY25" fmla="*/ 1392078 h 1503392"/>
            <a:gd name="connsiteX26" fmla="*/ 932558 w 1279965"/>
            <a:gd name="connsiteY26" fmla="*/ 1418113 h 1503392"/>
            <a:gd name="connsiteX27" fmla="*/ 882487 w 1279965"/>
            <a:gd name="connsiteY27" fmla="*/ 1446045 h 1503392"/>
            <a:gd name="connsiteX28" fmla="*/ 830307 w 1279965"/>
            <a:gd name="connsiteY28" fmla="*/ 1466805 h 1503392"/>
            <a:gd name="connsiteX29" fmla="*/ 775779 w 1279965"/>
            <a:gd name="connsiteY29" fmla="*/ 1484599 h 1503392"/>
            <a:gd name="connsiteX30" fmla="*/ 708197 w 1279965"/>
            <a:gd name="connsiteY30" fmla="*/ 1498889 h 1503392"/>
            <a:gd name="connsiteX31" fmla="*/ 637728 w 1279965"/>
            <a:gd name="connsiteY31" fmla="*/ 1503389 h 1503392"/>
            <a:gd name="connsiteX32" fmla="*/ 572781 w 1279965"/>
            <a:gd name="connsiteY32" fmla="*/ 1498428 h 1503392"/>
            <a:gd name="connsiteX33" fmla="*/ 513917 w 1279965"/>
            <a:gd name="connsiteY33" fmla="*/ 1488125 h 1503392"/>
            <a:gd name="connsiteX34" fmla="*/ 454160 w 1279965"/>
            <a:gd name="connsiteY34" fmla="*/ 1469489 h 1503392"/>
            <a:gd name="connsiteX35" fmla="*/ 399367 w 1279965"/>
            <a:gd name="connsiteY35" fmla="*/ 1447872 h 1503392"/>
            <a:gd name="connsiteX36" fmla="*/ 341645 w 1279965"/>
            <a:gd name="connsiteY36" fmla="*/ 1416435 h 1503392"/>
            <a:gd name="connsiteX37" fmla="*/ 291266 w 1279965"/>
            <a:gd name="connsiteY37" fmla="*/ 1382361 h 1503392"/>
            <a:gd name="connsiteX38" fmla="*/ 247446 w 1279965"/>
            <a:gd name="connsiteY38" fmla="*/ 1346946 h 1503392"/>
            <a:gd name="connsiteX39" fmla="*/ 202743 w 1279965"/>
            <a:gd name="connsiteY39" fmla="*/ 1303096 h 1503392"/>
            <a:gd name="connsiteX40" fmla="*/ 163714 w 1279965"/>
            <a:gd name="connsiteY40" fmla="*/ 1258239 h 1503392"/>
            <a:gd name="connsiteX41" fmla="*/ 127157 w 1279965"/>
            <a:gd name="connsiteY41" fmla="*/ 1206244 h 1503392"/>
            <a:gd name="connsiteX42" fmla="*/ 97426 w 1279965"/>
            <a:gd name="connsiteY42" fmla="*/ 1156324 h 1503392"/>
            <a:gd name="connsiteX43" fmla="*/ 65413 w 1279965"/>
            <a:gd name="connsiteY43" fmla="*/ 1090896 h 1503392"/>
            <a:gd name="connsiteX44" fmla="*/ 41605 w 1279965"/>
            <a:gd name="connsiteY44" fmla="*/ 1028995 h 1503392"/>
            <a:gd name="connsiteX45" fmla="*/ 23332 w 1279965"/>
            <a:gd name="connsiteY45" fmla="*/ 965753 h 1503392"/>
            <a:gd name="connsiteX46" fmla="*/ 9042 w 1279965"/>
            <a:gd name="connsiteY46" fmla="*/ 900590 h 1503392"/>
            <a:gd name="connsiteX47" fmla="*/ 3489 w 1279965"/>
            <a:gd name="connsiteY47" fmla="*/ 864998 h 1503392"/>
            <a:gd name="connsiteX48" fmla="*/ 0 w 1279965"/>
            <a:gd name="connsiteY48" fmla="*/ 828570 h 1503392"/>
            <a:gd name="connsiteX0" fmla="*/ 184604 w 1276476"/>
            <a:gd name="connsiteY0" fmla="*/ 842999 h 1503392"/>
            <a:gd name="connsiteX1" fmla="*/ 184847 w 1276476"/>
            <a:gd name="connsiteY1" fmla="*/ 764169 h 1503392"/>
            <a:gd name="connsiteX2" fmla="*/ 557280 w 1276476"/>
            <a:gd name="connsiteY2" fmla="*/ 638284 h 1503392"/>
            <a:gd name="connsiteX3" fmla="*/ 722962 w 1276476"/>
            <a:gd name="connsiteY3" fmla="*/ 0 h 1503392"/>
            <a:gd name="connsiteX4" fmla="*/ 755352 w 1276476"/>
            <a:gd name="connsiteY4" fmla="*/ 6640 h 1503392"/>
            <a:gd name="connsiteX5" fmla="*/ 784572 w 1276476"/>
            <a:gd name="connsiteY5" fmla="*/ 13508 h 1503392"/>
            <a:gd name="connsiteX6" fmla="*/ 840392 w 1276476"/>
            <a:gd name="connsiteY6" fmla="*/ 31727 h 1503392"/>
            <a:gd name="connsiteX7" fmla="*/ 895094 w 1276476"/>
            <a:gd name="connsiteY7" fmla="*/ 56019 h 1503392"/>
            <a:gd name="connsiteX8" fmla="*/ 945269 w 1276476"/>
            <a:gd name="connsiteY8" fmla="*/ 86024 h 1503392"/>
            <a:gd name="connsiteX9" fmla="*/ 1000165 w 1276476"/>
            <a:gd name="connsiteY9" fmla="*/ 125785 h 1503392"/>
            <a:gd name="connsiteX10" fmla="*/ 1048136 w 1276476"/>
            <a:gd name="connsiteY10" fmla="*/ 169527 h 1503392"/>
            <a:gd name="connsiteX11" fmla="*/ 1096980 w 1276476"/>
            <a:gd name="connsiteY11" fmla="*/ 224176 h 1503392"/>
            <a:gd name="connsiteX12" fmla="*/ 1141193 w 1276476"/>
            <a:gd name="connsiteY12" fmla="*/ 283092 h 1503392"/>
            <a:gd name="connsiteX13" fmla="*/ 1190015 w 1276476"/>
            <a:gd name="connsiteY13" fmla="*/ 369498 h 1503392"/>
            <a:gd name="connsiteX14" fmla="*/ 1226950 w 1276476"/>
            <a:gd name="connsiteY14" fmla="*/ 455666 h 1503392"/>
            <a:gd name="connsiteX15" fmla="*/ 1253503 w 1276476"/>
            <a:gd name="connsiteY15" fmla="*/ 545548 h 1503392"/>
            <a:gd name="connsiteX16" fmla="*/ 1269643 w 1276476"/>
            <a:gd name="connsiteY16" fmla="*/ 633628 h 1503392"/>
            <a:gd name="connsiteX17" fmla="*/ 1276412 w 1276476"/>
            <a:gd name="connsiteY17" fmla="*/ 714378 h 1503392"/>
            <a:gd name="connsiteX18" fmla="*/ 1275784 w 1276476"/>
            <a:gd name="connsiteY18" fmla="*/ 779956 h 1503392"/>
            <a:gd name="connsiteX19" fmla="*/ 1273167 w 1276476"/>
            <a:gd name="connsiteY19" fmla="*/ 828022 h 1503392"/>
            <a:gd name="connsiteX20" fmla="*/ 1266931 w 1276476"/>
            <a:gd name="connsiteY20" fmla="*/ 878333 h 1503392"/>
            <a:gd name="connsiteX21" fmla="*/ 745498 w 1276476"/>
            <a:gd name="connsiteY21" fmla="*/ 878333 h 1503392"/>
            <a:gd name="connsiteX22" fmla="*/ 745498 w 1276476"/>
            <a:gd name="connsiteY22" fmla="*/ 1337429 h 1503392"/>
            <a:gd name="connsiteX23" fmla="*/ 1033444 w 1276476"/>
            <a:gd name="connsiteY23" fmla="*/ 1337429 h 1503392"/>
            <a:gd name="connsiteX24" fmla="*/ 1001037 w 1276476"/>
            <a:gd name="connsiteY24" fmla="*/ 1364347 h 1503392"/>
            <a:gd name="connsiteX25" fmla="*/ 966543 w 1276476"/>
            <a:gd name="connsiteY25" fmla="*/ 1392078 h 1503392"/>
            <a:gd name="connsiteX26" fmla="*/ 929069 w 1276476"/>
            <a:gd name="connsiteY26" fmla="*/ 1418113 h 1503392"/>
            <a:gd name="connsiteX27" fmla="*/ 878998 w 1276476"/>
            <a:gd name="connsiteY27" fmla="*/ 1446045 h 1503392"/>
            <a:gd name="connsiteX28" fmla="*/ 826818 w 1276476"/>
            <a:gd name="connsiteY28" fmla="*/ 1466805 h 1503392"/>
            <a:gd name="connsiteX29" fmla="*/ 772290 w 1276476"/>
            <a:gd name="connsiteY29" fmla="*/ 1484599 h 1503392"/>
            <a:gd name="connsiteX30" fmla="*/ 704708 w 1276476"/>
            <a:gd name="connsiteY30" fmla="*/ 1498889 h 1503392"/>
            <a:gd name="connsiteX31" fmla="*/ 634239 w 1276476"/>
            <a:gd name="connsiteY31" fmla="*/ 1503389 h 1503392"/>
            <a:gd name="connsiteX32" fmla="*/ 569292 w 1276476"/>
            <a:gd name="connsiteY32" fmla="*/ 1498428 h 1503392"/>
            <a:gd name="connsiteX33" fmla="*/ 510428 w 1276476"/>
            <a:gd name="connsiteY33" fmla="*/ 1488125 h 1503392"/>
            <a:gd name="connsiteX34" fmla="*/ 450671 w 1276476"/>
            <a:gd name="connsiteY34" fmla="*/ 1469489 h 1503392"/>
            <a:gd name="connsiteX35" fmla="*/ 395878 w 1276476"/>
            <a:gd name="connsiteY35" fmla="*/ 1447872 h 1503392"/>
            <a:gd name="connsiteX36" fmla="*/ 338156 w 1276476"/>
            <a:gd name="connsiteY36" fmla="*/ 1416435 h 1503392"/>
            <a:gd name="connsiteX37" fmla="*/ 287777 w 1276476"/>
            <a:gd name="connsiteY37" fmla="*/ 1382361 h 1503392"/>
            <a:gd name="connsiteX38" fmla="*/ 243957 w 1276476"/>
            <a:gd name="connsiteY38" fmla="*/ 1346946 h 1503392"/>
            <a:gd name="connsiteX39" fmla="*/ 199254 w 1276476"/>
            <a:gd name="connsiteY39" fmla="*/ 1303096 h 1503392"/>
            <a:gd name="connsiteX40" fmla="*/ 160225 w 1276476"/>
            <a:gd name="connsiteY40" fmla="*/ 1258239 h 1503392"/>
            <a:gd name="connsiteX41" fmla="*/ 123668 w 1276476"/>
            <a:gd name="connsiteY41" fmla="*/ 1206244 h 1503392"/>
            <a:gd name="connsiteX42" fmla="*/ 93937 w 1276476"/>
            <a:gd name="connsiteY42" fmla="*/ 1156324 h 1503392"/>
            <a:gd name="connsiteX43" fmla="*/ 61924 w 1276476"/>
            <a:gd name="connsiteY43" fmla="*/ 1090896 h 1503392"/>
            <a:gd name="connsiteX44" fmla="*/ 38116 w 1276476"/>
            <a:gd name="connsiteY44" fmla="*/ 1028995 h 1503392"/>
            <a:gd name="connsiteX45" fmla="*/ 19843 w 1276476"/>
            <a:gd name="connsiteY45" fmla="*/ 965753 h 1503392"/>
            <a:gd name="connsiteX46" fmla="*/ 5553 w 1276476"/>
            <a:gd name="connsiteY46" fmla="*/ 900590 h 1503392"/>
            <a:gd name="connsiteX47" fmla="*/ 0 w 1276476"/>
            <a:gd name="connsiteY47" fmla="*/ 864998 h 1503392"/>
            <a:gd name="connsiteX48" fmla="*/ 184604 w 1276476"/>
            <a:gd name="connsiteY48" fmla="*/ 842999 h 1503392"/>
            <a:gd name="connsiteX0" fmla="*/ 179051 w 1270923"/>
            <a:gd name="connsiteY0" fmla="*/ 842999 h 1503392"/>
            <a:gd name="connsiteX1" fmla="*/ 179294 w 1270923"/>
            <a:gd name="connsiteY1" fmla="*/ 764169 h 1503392"/>
            <a:gd name="connsiteX2" fmla="*/ 551727 w 1270923"/>
            <a:gd name="connsiteY2" fmla="*/ 638284 h 1503392"/>
            <a:gd name="connsiteX3" fmla="*/ 717409 w 1270923"/>
            <a:gd name="connsiteY3" fmla="*/ 0 h 1503392"/>
            <a:gd name="connsiteX4" fmla="*/ 749799 w 1270923"/>
            <a:gd name="connsiteY4" fmla="*/ 6640 h 1503392"/>
            <a:gd name="connsiteX5" fmla="*/ 779019 w 1270923"/>
            <a:gd name="connsiteY5" fmla="*/ 13508 h 1503392"/>
            <a:gd name="connsiteX6" fmla="*/ 834839 w 1270923"/>
            <a:gd name="connsiteY6" fmla="*/ 31727 h 1503392"/>
            <a:gd name="connsiteX7" fmla="*/ 889541 w 1270923"/>
            <a:gd name="connsiteY7" fmla="*/ 56019 h 1503392"/>
            <a:gd name="connsiteX8" fmla="*/ 939716 w 1270923"/>
            <a:gd name="connsiteY8" fmla="*/ 86024 h 1503392"/>
            <a:gd name="connsiteX9" fmla="*/ 994612 w 1270923"/>
            <a:gd name="connsiteY9" fmla="*/ 125785 h 1503392"/>
            <a:gd name="connsiteX10" fmla="*/ 1042583 w 1270923"/>
            <a:gd name="connsiteY10" fmla="*/ 169527 h 1503392"/>
            <a:gd name="connsiteX11" fmla="*/ 1091427 w 1270923"/>
            <a:gd name="connsiteY11" fmla="*/ 224176 h 1503392"/>
            <a:gd name="connsiteX12" fmla="*/ 1135640 w 1270923"/>
            <a:gd name="connsiteY12" fmla="*/ 283092 h 1503392"/>
            <a:gd name="connsiteX13" fmla="*/ 1184462 w 1270923"/>
            <a:gd name="connsiteY13" fmla="*/ 369498 h 1503392"/>
            <a:gd name="connsiteX14" fmla="*/ 1221397 w 1270923"/>
            <a:gd name="connsiteY14" fmla="*/ 455666 h 1503392"/>
            <a:gd name="connsiteX15" fmla="*/ 1247950 w 1270923"/>
            <a:gd name="connsiteY15" fmla="*/ 545548 h 1503392"/>
            <a:gd name="connsiteX16" fmla="*/ 1264090 w 1270923"/>
            <a:gd name="connsiteY16" fmla="*/ 633628 h 1503392"/>
            <a:gd name="connsiteX17" fmla="*/ 1270859 w 1270923"/>
            <a:gd name="connsiteY17" fmla="*/ 714378 h 1503392"/>
            <a:gd name="connsiteX18" fmla="*/ 1270231 w 1270923"/>
            <a:gd name="connsiteY18" fmla="*/ 779956 h 1503392"/>
            <a:gd name="connsiteX19" fmla="*/ 1267614 w 1270923"/>
            <a:gd name="connsiteY19" fmla="*/ 828022 h 1503392"/>
            <a:gd name="connsiteX20" fmla="*/ 1261378 w 1270923"/>
            <a:gd name="connsiteY20" fmla="*/ 878333 h 1503392"/>
            <a:gd name="connsiteX21" fmla="*/ 739945 w 1270923"/>
            <a:gd name="connsiteY21" fmla="*/ 878333 h 1503392"/>
            <a:gd name="connsiteX22" fmla="*/ 739945 w 1270923"/>
            <a:gd name="connsiteY22" fmla="*/ 1337429 h 1503392"/>
            <a:gd name="connsiteX23" fmla="*/ 1027891 w 1270923"/>
            <a:gd name="connsiteY23" fmla="*/ 1337429 h 1503392"/>
            <a:gd name="connsiteX24" fmla="*/ 995484 w 1270923"/>
            <a:gd name="connsiteY24" fmla="*/ 1364347 h 1503392"/>
            <a:gd name="connsiteX25" fmla="*/ 960990 w 1270923"/>
            <a:gd name="connsiteY25" fmla="*/ 1392078 h 1503392"/>
            <a:gd name="connsiteX26" fmla="*/ 923516 w 1270923"/>
            <a:gd name="connsiteY26" fmla="*/ 1418113 h 1503392"/>
            <a:gd name="connsiteX27" fmla="*/ 873445 w 1270923"/>
            <a:gd name="connsiteY27" fmla="*/ 1446045 h 1503392"/>
            <a:gd name="connsiteX28" fmla="*/ 821265 w 1270923"/>
            <a:gd name="connsiteY28" fmla="*/ 1466805 h 1503392"/>
            <a:gd name="connsiteX29" fmla="*/ 766737 w 1270923"/>
            <a:gd name="connsiteY29" fmla="*/ 1484599 h 1503392"/>
            <a:gd name="connsiteX30" fmla="*/ 699155 w 1270923"/>
            <a:gd name="connsiteY30" fmla="*/ 1498889 h 1503392"/>
            <a:gd name="connsiteX31" fmla="*/ 628686 w 1270923"/>
            <a:gd name="connsiteY31" fmla="*/ 1503389 h 1503392"/>
            <a:gd name="connsiteX32" fmla="*/ 563739 w 1270923"/>
            <a:gd name="connsiteY32" fmla="*/ 1498428 h 1503392"/>
            <a:gd name="connsiteX33" fmla="*/ 504875 w 1270923"/>
            <a:gd name="connsiteY33" fmla="*/ 1488125 h 1503392"/>
            <a:gd name="connsiteX34" fmla="*/ 445118 w 1270923"/>
            <a:gd name="connsiteY34" fmla="*/ 1469489 h 1503392"/>
            <a:gd name="connsiteX35" fmla="*/ 390325 w 1270923"/>
            <a:gd name="connsiteY35" fmla="*/ 1447872 h 1503392"/>
            <a:gd name="connsiteX36" fmla="*/ 332603 w 1270923"/>
            <a:gd name="connsiteY36" fmla="*/ 1416435 h 1503392"/>
            <a:gd name="connsiteX37" fmla="*/ 282224 w 1270923"/>
            <a:gd name="connsiteY37" fmla="*/ 1382361 h 1503392"/>
            <a:gd name="connsiteX38" fmla="*/ 238404 w 1270923"/>
            <a:gd name="connsiteY38" fmla="*/ 1346946 h 1503392"/>
            <a:gd name="connsiteX39" fmla="*/ 193701 w 1270923"/>
            <a:gd name="connsiteY39" fmla="*/ 1303096 h 1503392"/>
            <a:gd name="connsiteX40" fmla="*/ 154672 w 1270923"/>
            <a:gd name="connsiteY40" fmla="*/ 1258239 h 1503392"/>
            <a:gd name="connsiteX41" fmla="*/ 118115 w 1270923"/>
            <a:gd name="connsiteY41" fmla="*/ 1206244 h 1503392"/>
            <a:gd name="connsiteX42" fmla="*/ 88384 w 1270923"/>
            <a:gd name="connsiteY42" fmla="*/ 1156324 h 1503392"/>
            <a:gd name="connsiteX43" fmla="*/ 56371 w 1270923"/>
            <a:gd name="connsiteY43" fmla="*/ 1090896 h 1503392"/>
            <a:gd name="connsiteX44" fmla="*/ 32563 w 1270923"/>
            <a:gd name="connsiteY44" fmla="*/ 1028995 h 1503392"/>
            <a:gd name="connsiteX45" fmla="*/ 14290 w 1270923"/>
            <a:gd name="connsiteY45" fmla="*/ 965753 h 1503392"/>
            <a:gd name="connsiteX46" fmla="*/ 0 w 1270923"/>
            <a:gd name="connsiteY46" fmla="*/ 900590 h 1503392"/>
            <a:gd name="connsiteX47" fmla="*/ 179051 w 1270923"/>
            <a:gd name="connsiteY47" fmla="*/ 842999 h 1503392"/>
            <a:gd name="connsiteX0" fmla="*/ 164761 w 1256633"/>
            <a:gd name="connsiteY0" fmla="*/ 842999 h 1503392"/>
            <a:gd name="connsiteX1" fmla="*/ 165004 w 1256633"/>
            <a:gd name="connsiteY1" fmla="*/ 764169 h 1503392"/>
            <a:gd name="connsiteX2" fmla="*/ 537437 w 1256633"/>
            <a:gd name="connsiteY2" fmla="*/ 638284 h 1503392"/>
            <a:gd name="connsiteX3" fmla="*/ 703119 w 1256633"/>
            <a:gd name="connsiteY3" fmla="*/ 0 h 1503392"/>
            <a:gd name="connsiteX4" fmla="*/ 735509 w 1256633"/>
            <a:gd name="connsiteY4" fmla="*/ 6640 h 1503392"/>
            <a:gd name="connsiteX5" fmla="*/ 764729 w 1256633"/>
            <a:gd name="connsiteY5" fmla="*/ 13508 h 1503392"/>
            <a:gd name="connsiteX6" fmla="*/ 820549 w 1256633"/>
            <a:gd name="connsiteY6" fmla="*/ 31727 h 1503392"/>
            <a:gd name="connsiteX7" fmla="*/ 875251 w 1256633"/>
            <a:gd name="connsiteY7" fmla="*/ 56019 h 1503392"/>
            <a:gd name="connsiteX8" fmla="*/ 925426 w 1256633"/>
            <a:gd name="connsiteY8" fmla="*/ 86024 h 1503392"/>
            <a:gd name="connsiteX9" fmla="*/ 980322 w 1256633"/>
            <a:gd name="connsiteY9" fmla="*/ 125785 h 1503392"/>
            <a:gd name="connsiteX10" fmla="*/ 1028293 w 1256633"/>
            <a:gd name="connsiteY10" fmla="*/ 169527 h 1503392"/>
            <a:gd name="connsiteX11" fmla="*/ 1077137 w 1256633"/>
            <a:gd name="connsiteY11" fmla="*/ 224176 h 1503392"/>
            <a:gd name="connsiteX12" fmla="*/ 1121350 w 1256633"/>
            <a:gd name="connsiteY12" fmla="*/ 283092 h 1503392"/>
            <a:gd name="connsiteX13" fmla="*/ 1170172 w 1256633"/>
            <a:gd name="connsiteY13" fmla="*/ 369498 h 1503392"/>
            <a:gd name="connsiteX14" fmla="*/ 1207107 w 1256633"/>
            <a:gd name="connsiteY14" fmla="*/ 455666 h 1503392"/>
            <a:gd name="connsiteX15" fmla="*/ 1233660 w 1256633"/>
            <a:gd name="connsiteY15" fmla="*/ 545548 h 1503392"/>
            <a:gd name="connsiteX16" fmla="*/ 1249800 w 1256633"/>
            <a:gd name="connsiteY16" fmla="*/ 633628 h 1503392"/>
            <a:gd name="connsiteX17" fmla="*/ 1256569 w 1256633"/>
            <a:gd name="connsiteY17" fmla="*/ 714378 h 1503392"/>
            <a:gd name="connsiteX18" fmla="*/ 1255941 w 1256633"/>
            <a:gd name="connsiteY18" fmla="*/ 779956 h 1503392"/>
            <a:gd name="connsiteX19" fmla="*/ 1253324 w 1256633"/>
            <a:gd name="connsiteY19" fmla="*/ 828022 h 1503392"/>
            <a:gd name="connsiteX20" fmla="*/ 1247088 w 1256633"/>
            <a:gd name="connsiteY20" fmla="*/ 878333 h 1503392"/>
            <a:gd name="connsiteX21" fmla="*/ 725655 w 1256633"/>
            <a:gd name="connsiteY21" fmla="*/ 878333 h 1503392"/>
            <a:gd name="connsiteX22" fmla="*/ 725655 w 1256633"/>
            <a:gd name="connsiteY22" fmla="*/ 1337429 h 1503392"/>
            <a:gd name="connsiteX23" fmla="*/ 1013601 w 1256633"/>
            <a:gd name="connsiteY23" fmla="*/ 1337429 h 1503392"/>
            <a:gd name="connsiteX24" fmla="*/ 981194 w 1256633"/>
            <a:gd name="connsiteY24" fmla="*/ 1364347 h 1503392"/>
            <a:gd name="connsiteX25" fmla="*/ 946700 w 1256633"/>
            <a:gd name="connsiteY25" fmla="*/ 1392078 h 1503392"/>
            <a:gd name="connsiteX26" fmla="*/ 909226 w 1256633"/>
            <a:gd name="connsiteY26" fmla="*/ 1418113 h 1503392"/>
            <a:gd name="connsiteX27" fmla="*/ 859155 w 1256633"/>
            <a:gd name="connsiteY27" fmla="*/ 1446045 h 1503392"/>
            <a:gd name="connsiteX28" fmla="*/ 806975 w 1256633"/>
            <a:gd name="connsiteY28" fmla="*/ 1466805 h 1503392"/>
            <a:gd name="connsiteX29" fmla="*/ 752447 w 1256633"/>
            <a:gd name="connsiteY29" fmla="*/ 1484599 h 1503392"/>
            <a:gd name="connsiteX30" fmla="*/ 684865 w 1256633"/>
            <a:gd name="connsiteY30" fmla="*/ 1498889 h 1503392"/>
            <a:gd name="connsiteX31" fmla="*/ 614396 w 1256633"/>
            <a:gd name="connsiteY31" fmla="*/ 1503389 h 1503392"/>
            <a:gd name="connsiteX32" fmla="*/ 549449 w 1256633"/>
            <a:gd name="connsiteY32" fmla="*/ 1498428 h 1503392"/>
            <a:gd name="connsiteX33" fmla="*/ 490585 w 1256633"/>
            <a:gd name="connsiteY33" fmla="*/ 1488125 h 1503392"/>
            <a:gd name="connsiteX34" fmla="*/ 430828 w 1256633"/>
            <a:gd name="connsiteY34" fmla="*/ 1469489 h 1503392"/>
            <a:gd name="connsiteX35" fmla="*/ 376035 w 1256633"/>
            <a:gd name="connsiteY35" fmla="*/ 1447872 h 1503392"/>
            <a:gd name="connsiteX36" fmla="*/ 318313 w 1256633"/>
            <a:gd name="connsiteY36" fmla="*/ 1416435 h 1503392"/>
            <a:gd name="connsiteX37" fmla="*/ 267934 w 1256633"/>
            <a:gd name="connsiteY37" fmla="*/ 1382361 h 1503392"/>
            <a:gd name="connsiteX38" fmla="*/ 224114 w 1256633"/>
            <a:gd name="connsiteY38" fmla="*/ 1346946 h 1503392"/>
            <a:gd name="connsiteX39" fmla="*/ 179411 w 1256633"/>
            <a:gd name="connsiteY39" fmla="*/ 1303096 h 1503392"/>
            <a:gd name="connsiteX40" fmla="*/ 140382 w 1256633"/>
            <a:gd name="connsiteY40" fmla="*/ 1258239 h 1503392"/>
            <a:gd name="connsiteX41" fmla="*/ 103825 w 1256633"/>
            <a:gd name="connsiteY41" fmla="*/ 1206244 h 1503392"/>
            <a:gd name="connsiteX42" fmla="*/ 74094 w 1256633"/>
            <a:gd name="connsiteY42" fmla="*/ 1156324 h 1503392"/>
            <a:gd name="connsiteX43" fmla="*/ 42081 w 1256633"/>
            <a:gd name="connsiteY43" fmla="*/ 1090896 h 1503392"/>
            <a:gd name="connsiteX44" fmla="*/ 18273 w 1256633"/>
            <a:gd name="connsiteY44" fmla="*/ 1028995 h 1503392"/>
            <a:gd name="connsiteX45" fmla="*/ 0 w 1256633"/>
            <a:gd name="connsiteY45" fmla="*/ 965753 h 1503392"/>
            <a:gd name="connsiteX46" fmla="*/ 164761 w 1256633"/>
            <a:gd name="connsiteY46" fmla="*/ 842999 h 1503392"/>
            <a:gd name="connsiteX0" fmla="*/ 146488 w 1238360"/>
            <a:gd name="connsiteY0" fmla="*/ 842999 h 1503392"/>
            <a:gd name="connsiteX1" fmla="*/ 146731 w 1238360"/>
            <a:gd name="connsiteY1" fmla="*/ 764169 h 1503392"/>
            <a:gd name="connsiteX2" fmla="*/ 519164 w 1238360"/>
            <a:gd name="connsiteY2" fmla="*/ 638284 h 1503392"/>
            <a:gd name="connsiteX3" fmla="*/ 684846 w 1238360"/>
            <a:gd name="connsiteY3" fmla="*/ 0 h 1503392"/>
            <a:gd name="connsiteX4" fmla="*/ 717236 w 1238360"/>
            <a:gd name="connsiteY4" fmla="*/ 6640 h 1503392"/>
            <a:gd name="connsiteX5" fmla="*/ 746456 w 1238360"/>
            <a:gd name="connsiteY5" fmla="*/ 13508 h 1503392"/>
            <a:gd name="connsiteX6" fmla="*/ 802276 w 1238360"/>
            <a:gd name="connsiteY6" fmla="*/ 31727 h 1503392"/>
            <a:gd name="connsiteX7" fmla="*/ 856978 w 1238360"/>
            <a:gd name="connsiteY7" fmla="*/ 56019 h 1503392"/>
            <a:gd name="connsiteX8" fmla="*/ 907153 w 1238360"/>
            <a:gd name="connsiteY8" fmla="*/ 86024 h 1503392"/>
            <a:gd name="connsiteX9" fmla="*/ 962049 w 1238360"/>
            <a:gd name="connsiteY9" fmla="*/ 125785 h 1503392"/>
            <a:gd name="connsiteX10" fmla="*/ 1010020 w 1238360"/>
            <a:gd name="connsiteY10" fmla="*/ 169527 h 1503392"/>
            <a:gd name="connsiteX11" fmla="*/ 1058864 w 1238360"/>
            <a:gd name="connsiteY11" fmla="*/ 224176 h 1503392"/>
            <a:gd name="connsiteX12" fmla="*/ 1103077 w 1238360"/>
            <a:gd name="connsiteY12" fmla="*/ 283092 h 1503392"/>
            <a:gd name="connsiteX13" fmla="*/ 1151899 w 1238360"/>
            <a:gd name="connsiteY13" fmla="*/ 369498 h 1503392"/>
            <a:gd name="connsiteX14" fmla="*/ 1188834 w 1238360"/>
            <a:gd name="connsiteY14" fmla="*/ 455666 h 1503392"/>
            <a:gd name="connsiteX15" fmla="*/ 1215387 w 1238360"/>
            <a:gd name="connsiteY15" fmla="*/ 545548 h 1503392"/>
            <a:gd name="connsiteX16" fmla="*/ 1231527 w 1238360"/>
            <a:gd name="connsiteY16" fmla="*/ 633628 h 1503392"/>
            <a:gd name="connsiteX17" fmla="*/ 1238296 w 1238360"/>
            <a:gd name="connsiteY17" fmla="*/ 714378 h 1503392"/>
            <a:gd name="connsiteX18" fmla="*/ 1237668 w 1238360"/>
            <a:gd name="connsiteY18" fmla="*/ 779956 h 1503392"/>
            <a:gd name="connsiteX19" fmla="*/ 1235051 w 1238360"/>
            <a:gd name="connsiteY19" fmla="*/ 828022 h 1503392"/>
            <a:gd name="connsiteX20" fmla="*/ 1228815 w 1238360"/>
            <a:gd name="connsiteY20" fmla="*/ 878333 h 1503392"/>
            <a:gd name="connsiteX21" fmla="*/ 707382 w 1238360"/>
            <a:gd name="connsiteY21" fmla="*/ 878333 h 1503392"/>
            <a:gd name="connsiteX22" fmla="*/ 707382 w 1238360"/>
            <a:gd name="connsiteY22" fmla="*/ 1337429 h 1503392"/>
            <a:gd name="connsiteX23" fmla="*/ 995328 w 1238360"/>
            <a:gd name="connsiteY23" fmla="*/ 1337429 h 1503392"/>
            <a:gd name="connsiteX24" fmla="*/ 962921 w 1238360"/>
            <a:gd name="connsiteY24" fmla="*/ 1364347 h 1503392"/>
            <a:gd name="connsiteX25" fmla="*/ 928427 w 1238360"/>
            <a:gd name="connsiteY25" fmla="*/ 1392078 h 1503392"/>
            <a:gd name="connsiteX26" fmla="*/ 890953 w 1238360"/>
            <a:gd name="connsiteY26" fmla="*/ 1418113 h 1503392"/>
            <a:gd name="connsiteX27" fmla="*/ 840882 w 1238360"/>
            <a:gd name="connsiteY27" fmla="*/ 1446045 h 1503392"/>
            <a:gd name="connsiteX28" fmla="*/ 788702 w 1238360"/>
            <a:gd name="connsiteY28" fmla="*/ 1466805 h 1503392"/>
            <a:gd name="connsiteX29" fmla="*/ 734174 w 1238360"/>
            <a:gd name="connsiteY29" fmla="*/ 1484599 h 1503392"/>
            <a:gd name="connsiteX30" fmla="*/ 666592 w 1238360"/>
            <a:gd name="connsiteY30" fmla="*/ 1498889 h 1503392"/>
            <a:gd name="connsiteX31" fmla="*/ 596123 w 1238360"/>
            <a:gd name="connsiteY31" fmla="*/ 1503389 h 1503392"/>
            <a:gd name="connsiteX32" fmla="*/ 531176 w 1238360"/>
            <a:gd name="connsiteY32" fmla="*/ 1498428 h 1503392"/>
            <a:gd name="connsiteX33" fmla="*/ 472312 w 1238360"/>
            <a:gd name="connsiteY33" fmla="*/ 1488125 h 1503392"/>
            <a:gd name="connsiteX34" fmla="*/ 412555 w 1238360"/>
            <a:gd name="connsiteY34" fmla="*/ 1469489 h 1503392"/>
            <a:gd name="connsiteX35" fmla="*/ 357762 w 1238360"/>
            <a:gd name="connsiteY35" fmla="*/ 1447872 h 1503392"/>
            <a:gd name="connsiteX36" fmla="*/ 300040 w 1238360"/>
            <a:gd name="connsiteY36" fmla="*/ 1416435 h 1503392"/>
            <a:gd name="connsiteX37" fmla="*/ 249661 w 1238360"/>
            <a:gd name="connsiteY37" fmla="*/ 1382361 h 1503392"/>
            <a:gd name="connsiteX38" fmla="*/ 205841 w 1238360"/>
            <a:gd name="connsiteY38" fmla="*/ 1346946 h 1503392"/>
            <a:gd name="connsiteX39" fmla="*/ 161138 w 1238360"/>
            <a:gd name="connsiteY39" fmla="*/ 1303096 h 1503392"/>
            <a:gd name="connsiteX40" fmla="*/ 122109 w 1238360"/>
            <a:gd name="connsiteY40" fmla="*/ 1258239 h 1503392"/>
            <a:gd name="connsiteX41" fmla="*/ 85552 w 1238360"/>
            <a:gd name="connsiteY41" fmla="*/ 1206244 h 1503392"/>
            <a:gd name="connsiteX42" fmla="*/ 55821 w 1238360"/>
            <a:gd name="connsiteY42" fmla="*/ 1156324 h 1503392"/>
            <a:gd name="connsiteX43" fmla="*/ 23808 w 1238360"/>
            <a:gd name="connsiteY43" fmla="*/ 1090896 h 1503392"/>
            <a:gd name="connsiteX44" fmla="*/ 0 w 1238360"/>
            <a:gd name="connsiteY44" fmla="*/ 1028995 h 1503392"/>
            <a:gd name="connsiteX45" fmla="*/ 146488 w 1238360"/>
            <a:gd name="connsiteY45" fmla="*/ 842999 h 1503392"/>
            <a:gd name="connsiteX0" fmla="*/ 122680 w 1214552"/>
            <a:gd name="connsiteY0" fmla="*/ 842999 h 1503392"/>
            <a:gd name="connsiteX1" fmla="*/ 122923 w 1214552"/>
            <a:gd name="connsiteY1" fmla="*/ 764169 h 1503392"/>
            <a:gd name="connsiteX2" fmla="*/ 495356 w 1214552"/>
            <a:gd name="connsiteY2" fmla="*/ 638284 h 1503392"/>
            <a:gd name="connsiteX3" fmla="*/ 661038 w 1214552"/>
            <a:gd name="connsiteY3" fmla="*/ 0 h 1503392"/>
            <a:gd name="connsiteX4" fmla="*/ 693428 w 1214552"/>
            <a:gd name="connsiteY4" fmla="*/ 6640 h 1503392"/>
            <a:gd name="connsiteX5" fmla="*/ 722648 w 1214552"/>
            <a:gd name="connsiteY5" fmla="*/ 13508 h 1503392"/>
            <a:gd name="connsiteX6" fmla="*/ 778468 w 1214552"/>
            <a:gd name="connsiteY6" fmla="*/ 31727 h 1503392"/>
            <a:gd name="connsiteX7" fmla="*/ 833170 w 1214552"/>
            <a:gd name="connsiteY7" fmla="*/ 56019 h 1503392"/>
            <a:gd name="connsiteX8" fmla="*/ 883345 w 1214552"/>
            <a:gd name="connsiteY8" fmla="*/ 86024 h 1503392"/>
            <a:gd name="connsiteX9" fmla="*/ 938241 w 1214552"/>
            <a:gd name="connsiteY9" fmla="*/ 125785 h 1503392"/>
            <a:gd name="connsiteX10" fmla="*/ 986212 w 1214552"/>
            <a:gd name="connsiteY10" fmla="*/ 169527 h 1503392"/>
            <a:gd name="connsiteX11" fmla="*/ 1035056 w 1214552"/>
            <a:gd name="connsiteY11" fmla="*/ 224176 h 1503392"/>
            <a:gd name="connsiteX12" fmla="*/ 1079269 w 1214552"/>
            <a:gd name="connsiteY12" fmla="*/ 283092 h 1503392"/>
            <a:gd name="connsiteX13" fmla="*/ 1128091 w 1214552"/>
            <a:gd name="connsiteY13" fmla="*/ 369498 h 1503392"/>
            <a:gd name="connsiteX14" fmla="*/ 1165026 w 1214552"/>
            <a:gd name="connsiteY14" fmla="*/ 455666 h 1503392"/>
            <a:gd name="connsiteX15" fmla="*/ 1191579 w 1214552"/>
            <a:gd name="connsiteY15" fmla="*/ 545548 h 1503392"/>
            <a:gd name="connsiteX16" fmla="*/ 1207719 w 1214552"/>
            <a:gd name="connsiteY16" fmla="*/ 633628 h 1503392"/>
            <a:gd name="connsiteX17" fmla="*/ 1214488 w 1214552"/>
            <a:gd name="connsiteY17" fmla="*/ 714378 h 1503392"/>
            <a:gd name="connsiteX18" fmla="*/ 1213860 w 1214552"/>
            <a:gd name="connsiteY18" fmla="*/ 779956 h 1503392"/>
            <a:gd name="connsiteX19" fmla="*/ 1211243 w 1214552"/>
            <a:gd name="connsiteY19" fmla="*/ 828022 h 1503392"/>
            <a:gd name="connsiteX20" fmla="*/ 1205007 w 1214552"/>
            <a:gd name="connsiteY20" fmla="*/ 878333 h 1503392"/>
            <a:gd name="connsiteX21" fmla="*/ 683574 w 1214552"/>
            <a:gd name="connsiteY21" fmla="*/ 878333 h 1503392"/>
            <a:gd name="connsiteX22" fmla="*/ 683574 w 1214552"/>
            <a:gd name="connsiteY22" fmla="*/ 1337429 h 1503392"/>
            <a:gd name="connsiteX23" fmla="*/ 971520 w 1214552"/>
            <a:gd name="connsiteY23" fmla="*/ 1337429 h 1503392"/>
            <a:gd name="connsiteX24" fmla="*/ 939113 w 1214552"/>
            <a:gd name="connsiteY24" fmla="*/ 1364347 h 1503392"/>
            <a:gd name="connsiteX25" fmla="*/ 904619 w 1214552"/>
            <a:gd name="connsiteY25" fmla="*/ 1392078 h 1503392"/>
            <a:gd name="connsiteX26" fmla="*/ 867145 w 1214552"/>
            <a:gd name="connsiteY26" fmla="*/ 1418113 h 1503392"/>
            <a:gd name="connsiteX27" fmla="*/ 817074 w 1214552"/>
            <a:gd name="connsiteY27" fmla="*/ 1446045 h 1503392"/>
            <a:gd name="connsiteX28" fmla="*/ 764894 w 1214552"/>
            <a:gd name="connsiteY28" fmla="*/ 1466805 h 1503392"/>
            <a:gd name="connsiteX29" fmla="*/ 710366 w 1214552"/>
            <a:gd name="connsiteY29" fmla="*/ 1484599 h 1503392"/>
            <a:gd name="connsiteX30" fmla="*/ 642784 w 1214552"/>
            <a:gd name="connsiteY30" fmla="*/ 1498889 h 1503392"/>
            <a:gd name="connsiteX31" fmla="*/ 572315 w 1214552"/>
            <a:gd name="connsiteY31" fmla="*/ 1503389 h 1503392"/>
            <a:gd name="connsiteX32" fmla="*/ 507368 w 1214552"/>
            <a:gd name="connsiteY32" fmla="*/ 1498428 h 1503392"/>
            <a:gd name="connsiteX33" fmla="*/ 448504 w 1214552"/>
            <a:gd name="connsiteY33" fmla="*/ 1488125 h 1503392"/>
            <a:gd name="connsiteX34" fmla="*/ 388747 w 1214552"/>
            <a:gd name="connsiteY34" fmla="*/ 1469489 h 1503392"/>
            <a:gd name="connsiteX35" fmla="*/ 333954 w 1214552"/>
            <a:gd name="connsiteY35" fmla="*/ 1447872 h 1503392"/>
            <a:gd name="connsiteX36" fmla="*/ 276232 w 1214552"/>
            <a:gd name="connsiteY36" fmla="*/ 1416435 h 1503392"/>
            <a:gd name="connsiteX37" fmla="*/ 225853 w 1214552"/>
            <a:gd name="connsiteY37" fmla="*/ 1382361 h 1503392"/>
            <a:gd name="connsiteX38" fmla="*/ 182033 w 1214552"/>
            <a:gd name="connsiteY38" fmla="*/ 1346946 h 1503392"/>
            <a:gd name="connsiteX39" fmla="*/ 137330 w 1214552"/>
            <a:gd name="connsiteY39" fmla="*/ 1303096 h 1503392"/>
            <a:gd name="connsiteX40" fmla="*/ 98301 w 1214552"/>
            <a:gd name="connsiteY40" fmla="*/ 1258239 h 1503392"/>
            <a:gd name="connsiteX41" fmla="*/ 61744 w 1214552"/>
            <a:gd name="connsiteY41" fmla="*/ 1206244 h 1503392"/>
            <a:gd name="connsiteX42" fmla="*/ 32013 w 1214552"/>
            <a:gd name="connsiteY42" fmla="*/ 1156324 h 1503392"/>
            <a:gd name="connsiteX43" fmla="*/ 0 w 1214552"/>
            <a:gd name="connsiteY43" fmla="*/ 1090896 h 1503392"/>
            <a:gd name="connsiteX44" fmla="*/ 122680 w 1214552"/>
            <a:gd name="connsiteY44" fmla="*/ 842999 h 1503392"/>
            <a:gd name="connsiteX0" fmla="*/ 90667 w 1182539"/>
            <a:gd name="connsiteY0" fmla="*/ 842999 h 1503392"/>
            <a:gd name="connsiteX1" fmla="*/ 90910 w 1182539"/>
            <a:gd name="connsiteY1" fmla="*/ 764169 h 1503392"/>
            <a:gd name="connsiteX2" fmla="*/ 463343 w 1182539"/>
            <a:gd name="connsiteY2" fmla="*/ 638284 h 1503392"/>
            <a:gd name="connsiteX3" fmla="*/ 629025 w 1182539"/>
            <a:gd name="connsiteY3" fmla="*/ 0 h 1503392"/>
            <a:gd name="connsiteX4" fmla="*/ 661415 w 1182539"/>
            <a:gd name="connsiteY4" fmla="*/ 6640 h 1503392"/>
            <a:gd name="connsiteX5" fmla="*/ 690635 w 1182539"/>
            <a:gd name="connsiteY5" fmla="*/ 13508 h 1503392"/>
            <a:gd name="connsiteX6" fmla="*/ 746455 w 1182539"/>
            <a:gd name="connsiteY6" fmla="*/ 31727 h 1503392"/>
            <a:gd name="connsiteX7" fmla="*/ 801157 w 1182539"/>
            <a:gd name="connsiteY7" fmla="*/ 56019 h 1503392"/>
            <a:gd name="connsiteX8" fmla="*/ 851332 w 1182539"/>
            <a:gd name="connsiteY8" fmla="*/ 86024 h 1503392"/>
            <a:gd name="connsiteX9" fmla="*/ 906228 w 1182539"/>
            <a:gd name="connsiteY9" fmla="*/ 125785 h 1503392"/>
            <a:gd name="connsiteX10" fmla="*/ 954199 w 1182539"/>
            <a:gd name="connsiteY10" fmla="*/ 169527 h 1503392"/>
            <a:gd name="connsiteX11" fmla="*/ 1003043 w 1182539"/>
            <a:gd name="connsiteY11" fmla="*/ 224176 h 1503392"/>
            <a:gd name="connsiteX12" fmla="*/ 1047256 w 1182539"/>
            <a:gd name="connsiteY12" fmla="*/ 283092 h 1503392"/>
            <a:gd name="connsiteX13" fmla="*/ 1096078 w 1182539"/>
            <a:gd name="connsiteY13" fmla="*/ 369498 h 1503392"/>
            <a:gd name="connsiteX14" fmla="*/ 1133013 w 1182539"/>
            <a:gd name="connsiteY14" fmla="*/ 455666 h 1503392"/>
            <a:gd name="connsiteX15" fmla="*/ 1159566 w 1182539"/>
            <a:gd name="connsiteY15" fmla="*/ 545548 h 1503392"/>
            <a:gd name="connsiteX16" fmla="*/ 1175706 w 1182539"/>
            <a:gd name="connsiteY16" fmla="*/ 633628 h 1503392"/>
            <a:gd name="connsiteX17" fmla="*/ 1182475 w 1182539"/>
            <a:gd name="connsiteY17" fmla="*/ 714378 h 1503392"/>
            <a:gd name="connsiteX18" fmla="*/ 1181847 w 1182539"/>
            <a:gd name="connsiteY18" fmla="*/ 779956 h 1503392"/>
            <a:gd name="connsiteX19" fmla="*/ 1179230 w 1182539"/>
            <a:gd name="connsiteY19" fmla="*/ 828022 h 1503392"/>
            <a:gd name="connsiteX20" fmla="*/ 1172994 w 1182539"/>
            <a:gd name="connsiteY20" fmla="*/ 878333 h 1503392"/>
            <a:gd name="connsiteX21" fmla="*/ 651561 w 1182539"/>
            <a:gd name="connsiteY21" fmla="*/ 878333 h 1503392"/>
            <a:gd name="connsiteX22" fmla="*/ 651561 w 1182539"/>
            <a:gd name="connsiteY22" fmla="*/ 1337429 h 1503392"/>
            <a:gd name="connsiteX23" fmla="*/ 939507 w 1182539"/>
            <a:gd name="connsiteY23" fmla="*/ 1337429 h 1503392"/>
            <a:gd name="connsiteX24" fmla="*/ 907100 w 1182539"/>
            <a:gd name="connsiteY24" fmla="*/ 1364347 h 1503392"/>
            <a:gd name="connsiteX25" fmla="*/ 872606 w 1182539"/>
            <a:gd name="connsiteY25" fmla="*/ 1392078 h 1503392"/>
            <a:gd name="connsiteX26" fmla="*/ 835132 w 1182539"/>
            <a:gd name="connsiteY26" fmla="*/ 1418113 h 1503392"/>
            <a:gd name="connsiteX27" fmla="*/ 785061 w 1182539"/>
            <a:gd name="connsiteY27" fmla="*/ 1446045 h 1503392"/>
            <a:gd name="connsiteX28" fmla="*/ 732881 w 1182539"/>
            <a:gd name="connsiteY28" fmla="*/ 1466805 h 1503392"/>
            <a:gd name="connsiteX29" fmla="*/ 678353 w 1182539"/>
            <a:gd name="connsiteY29" fmla="*/ 1484599 h 1503392"/>
            <a:gd name="connsiteX30" fmla="*/ 610771 w 1182539"/>
            <a:gd name="connsiteY30" fmla="*/ 1498889 h 1503392"/>
            <a:gd name="connsiteX31" fmla="*/ 540302 w 1182539"/>
            <a:gd name="connsiteY31" fmla="*/ 1503389 h 1503392"/>
            <a:gd name="connsiteX32" fmla="*/ 475355 w 1182539"/>
            <a:gd name="connsiteY32" fmla="*/ 1498428 h 1503392"/>
            <a:gd name="connsiteX33" fmla="*/ 416491 w 1182539"/>
            <a:gd name="connsiteY33" fmla="*/ 1488125 h 1503392"/>
            <a:gd name="connsiteX34" fmla="*/ 356734 w 1182539"/>
            <a:gd name="connsiteY34" fmla="*/ 1469489 h 1503392"/>
            <a:gd name="connsiteX35" fmla="*/ 301941 w 1182539"/>
            <a:gd name="connsiteY35" fmla="*/ 1447872 h 1503392"/>
            <a:gd name="connsiteX36" fmla="*/ 244219 w 1182539"/>
            <a:gd name="connsiteY36" fmla="*/ 1416435 h 1503392"/>
            <a:gd name="connsiteX37" fmla="*/ 193840 w 1182539"/>
            <a:gd name="connsiteY37" fmla="*/ 1382361 h 1503392"/>
            <a:gd name="connsiteX38" fmla="*/ 150020 w 1182539"/>
            <a:gd name="connsiteY38" fmla="*/ 1346946 h 1503392"/>
            <a:gd name="connsiteX39" fmla="*/ 105317 w 1182539"/>
            <a:gd name="connsiteY39" fmla="*/ 1303096 h 1503392"/>
            <a:gd name="connsiteX40" fmla="*/ 66288 w 1182539"/>
            <a:gd name="connsiteY40" fmla="*/ 1258239 h 1503392"/>
            <a:gd name="connsiteX41" fmla="*/ 29731 w 1182539"/>
            <a:gd name="connsiteY41" fmla="*/ 1206244 h 1503392"/>
            <a:gd name="connsiteX42" fmla="*/ 0 w 1182539"/>
            <a:gd name="connsiteY42" fmla="*/ 1156324 h 1503392"/>
            <a:gd name="connsiteX43" fmla="*/ 90667 w 1182539"/>
            <a:gd name="connsiteY43" fmla="*/ 842999 h 1503392"/>
            <a:gd name="connsiteX0" fmla="*/ 60936 w 1152808"/>
            <a:gd name="connsiteY0" fmla="*/ 842999 h 1503392"/>
            <a:gd name="connsiteX1" fmla="*/ 61179 w 1152808"/>
            <a:gd name="connsiteY1" fmla="*/ 764169 h 1503392"/>
            <a:gd name="connsiteX2" fmla="*/ 433612 w 1152808"/>
            <a:gd name="connsiteY2" fmla="*/ 638284 h 1503392"/>
            <a:gd name="connsiteX3" fmla="*/ 599294 w 1152808"/>
            <a:gd name="connsiteY3" fmla="*/ 0 h 1503392"/>
            <a:gd name="connsiteX4" fmla="*/ 631684 w 1152808"/>
            <a:gd name="connsiteY4" fmla="*/ 6640 h 1503392"/>
            <a:gd name="connsiteX5" fmla="*/ 660904 w 1152808"/>
            <a:gd name="connsiteY5" fmla="*/ 13508 h 1503392"/>
            <a:gd name="connsiteX6" fmla="*/ 716724 w 1152808"/>
            <a:gd name="connsiteY6" fmla="*/ 31727 h 1503392"/>
            <a:gd name="connsiteX7" fmla="*/ 771426 w 1152808"/>
            <a:gd name="connsiteY7" fmla="*/ 56019 h 1503392"/>
            <a:gd name="connsiteX8" fmla="*/ 821601 w 1152808"/>
            <a:gd name="connsiteY8" fmla="*/ 86024 h 1503392"/>
            <a:gd name="connsiteX9" fmla="*/ 876497 w 1152808"/>
            <a:gd name="connsiteY9" fmla="*/ 125785 h 1503392"/>
            <a:gd name="connsiteX10" fmla="*/ 924468 w 1152808"/>
            <a:gd name="connsiteY10" fmla="*/ 169527 h 1503392"/>
            <a:gd name="connsiteX11" fmla="*/ 973312 w 1152808"/>
            <a:gd name="connsiteY11" fmla="*/ 224176 h 1503392"/>
            <a:gd name="connsiteX12" fmla="*/ 1017525 w 1152808"/>
            <a:gd name="connsiteY12" fmla="*/ 283092 h 1503392"/>
            <a:gd name="connsiteX13" fmla="*/ 1066347 w 1152808"/>
            <a:gd name="connsiteY13" fmla="*/ 369498 h 1503392"/>
            <a:gd name="connsiteX14" fmla="*/ 1103282 w 1152808"/>
            <a:gd name="connsiteY14" fmla="*/ 455666 h 1503392"/>
            <a:gd name="connsiteX15" fmla="*/ 1129835 w 1152808"/>
            <a:gd name="connsiteY15" fmla="*/ 545548 h 1503392"/>
            <a:gd name="connsiteX16" fmla="*/ 1145975 w 1152808"/>
            <a:gd name="connsiteY16" fmla="*/ 633628 h 1503392"/>
            <a:gd name="connsiteX17" fmla="*/ 1152744 w 1152808"/>
            <a:gd name="connsiteY17" fmla="*/ 714378 h 1503392"/>
            <a:gd name="connsiteX18" fmla="*/ 1152116 w 1152808"/>
            <a:gd name="connsiteY18" fmla="*/ 779956 h 1503392"/>
            <a:gd name="connsiteX19" fmla="*/ 1149499 w 1152808"/>
            <a:gd name="connsiteY19" fmla="*/ 828022 h 1503392"/>
            <a:gd name="connsiteX20" fmla="*/ 1143263 w 1152808"/>
            <a:gd name="connsiteY20" fmla="*/ 878333 h 1503392"/>
            <a:gd name="connsiteX21" fmla="*/ 621830 w 1152808"/>
            <a:gd name="connsiteY21" fmla="*/ 878333 h 1503392"/>
            <a:gd name="connsiteX22" fmla="*/ 621830 w 1152808"/>
            <a:gd name="connsiteY22" fmla="*/ 1337429 h 1503392"/>
            <a:gd name="connsiteX23" fmla="*/ 909776 w 1152808"/>
            <a:gd name="connsiteY23" fmla="*/ 1337429 h 1503392"/>
            <a:gd name="connsiteX24" fmla="*/ 877369 w 1152808"/>
            <a:gd name="connsiteY24" fmla="*/ 1364347 h 1503392"/>
            <a:gd name="connsiteX25" fmla="*/ 842875 w 1152808"/>
            <a:gd name="connsiteY25" fmla="*/ 1392078 h 1503392"/>
            <a:gd name="connsiteX26" fmla="*/ 805401 w 1152808"/>
            <a:gd name="connsiteY26" fmla="*/ 1418113 h 1503392"/>
            <a:gd name="connsiteX27" fmla="*/ 755330 w 1152808"/>
            <a:gd name="connsiteY27" fmla="*/ 1446045 h 1503392"/>
            <a:gd name="connsiteX28" fmla="*/ 703150 w 1152808"/>
            <a:gd name="connsiteY28" fmla="*/ 1466805 h 1503392"/>
            <a:gd name="connsiteX29" fmla="*/ 648622 w 1152808"/>
            <a:gd name="connsiteY29" fmla="*/ 1484599 h 1503392"/>
            <a:gd name="connsiteX30" fmla="*/ 581040 w 1152808"/>
            <a:gd name="connsiteY30" fmla="*/ 1498889 h 1503392"/>
            <a:gd name="connsiteX31" fmla="*/ 510571 w 1152808"/>
            <a:gd name="connsiteY31" fmla="*/ 1503389 h 1503392"/>
            <a:gd name="connsiteX32" fmla="*/ 445624 w 1152808"/>
            <a:gd name="connsiteY32" fmla="*/ 1498428 h 1503392"/>
            <a:gd name="connsiteX33" fmla="*/ 386760 w 1152808"/>
            <a:gd name="connsiteY33" fmla="*/ 1488125 h 1503392"/>
            <a:gd name="connsiteX34" fmla="*/ 327003 w 1152808"/>
            <a:gd name="connsiteY34" fmla="*/ 1469489 h 1503392"/>
            <a:gd name="connsiteX35" fmla="*/ 272210 w 1152808"/>
            <a:gd name="connsiteY35" fmla="*/ 1447872 h 1503392"/>
            <a:gd name="connsiteX36" fmla="*/ 214488 w 1152808"/>
            <a:gd name="connsiteY36" fmla="*/ 1416435 h 1503392"/>
            <a:gd name="connsiteX37" fmla="*/ 164109 w 1152808"/>
            <a:gd name="connsiteY37" fmla="*/ 1382361 h 1503392"/>
            <a:gd name="connsiteX38" fmla="*/ 120289 w 1152808"/>
            <a:gd name="connsiteY38" fmla="*/ 1346946 h 1503392"/>
            <a:gd name="connsiteX39" fmla="*/ 75586 w 1152808"/>
            <a:gd name="connsiteY39" fmla="*/ 1303096 h 1503392"/>
            <a:gd name="connsiteX40" fmla="*/ 36557 w 1152808"/>
            <a:gd name="connsiteY40" fmla="*/ 1258239 h 1503392"/>
            <a:gd name="connsiteX41" fmla="*/ 0 w 1152808"/>
            <a:gd name="connsiteY41" fmla="*/ 1206244 h 1503392"/>
            <a:gd name="connsiteX42" fmla="*/ 60936 w 1152808"/>
            <a:gd name="connsiteY42" fmla="*/ 842999 h 1503392"/>
            <a:gd name="connsiteX0" fmla="*/ 24563 w 1116435"/>
            <a:gd name="connsiteY0" fmla="*/ 842999 h 1503392"/>
            <a:gd name="connsiteX1" fmla="*/ 24806 w 1116435"/>
            <a:gd name="connsiteY1" fmla="*/ 764169 h 1503392"/>
            <a:gd name="connsiteX2" fmla="*/ 397239 w 1116435"/>
            <a:gd name="connsiteY2" fmla="*/ 638284 h 1503392"/>
            <a:gd name="connsiteX3" fmla="*/ 562921 w 1116435"/>
            <a:gd name="connsiteY3" fmla="*/ 0 h 1503392"/>
            <a:gd name="connsiteX4" fmla="*/ 595311 w 1116435"/>
            <a:gd name="connsiteY4" fmla="*/ 6640 h 1503392"/>
            <a:gd name="connsiteX5" fmla="*/ 624531 w 1116435"/>
            <a:gd name="connsiteY5" fmla="*/ 13508 h 1503392"/>
            <a:gd name="connsiteX6" fmla="*/ 680351 w 1116435"/>
            <a:gd name="connsiteY6" fmla="*/ 31727 h 1503392"/>
            <a:gd name="connsiteX7" fmla="*/ 735053 w 1116435"/>
            <a:gd name="connsiteY7" fmla="*/ 56019 h 1503392"/>
            <a:gd name="connsiteX8" fmla="*/ 785228 w 1116435"/>
            <a:gd name="connsiteY8" fmla="*/ 86024 h 1503392"/>
            <a:gd name="connsiteX9" fmla="*/ 840124 w 1116435"/>
            <a:gd name="connsiteY9" fmla="*/ 125785 h 1503392"/>
            <a:gd name="connsiteX10" fmla="*/ 888095 w 1116435"/>
            <a:gd name="connsiteY10" fmla="*/ 169527 h 1503392"/>
            <a:gd name="connsiteX11" fmla="*/ 936939 w 1116435"/>
            <a:gd name="connsiteY11" fmla="*/ 224176 h 1503392"/>
            <a:gd name="connsiteX12" fmla="*/ 981152 w 1116435"/>
            <a:gd name="connsiteY12" fmla="*/ 283092 h 1503392"/>
            <a:gd name="connsiteX13" fmla="*/ 1029974 w 1116435"/>
            <a:gd name="connsiteY13" fmla="*/ 369498 h 1503392"/>
            <a:gd name="connsiteX14" fmla="*/ 1066909 w 1116435"/>
            <a:gd name="connsiteY14" fmla="*/ 455666 h 1503392"/>
            <a:gd name="connsiteX15" fmla="*/ 1093462 w 1116435"/>
            <a:gd name="connsiteY15" fmla="*/ 545548 h 1503392"/>
            <a:gd name="connsiteX16" fmla="*/ 1109602 w 1116435"/>
            <a:gd name="connsiteY16" fmla="*/ 633628 h 1503392"/>
            <a:gd name="connsiteX17" fmla="*/ 1116371 w 1116435"/>
            <a:gd name="connsiteY17" fmla="*/ 714378 h 1503392"/>
            <a:gd name="connsiteX18" fmla="*/ 1115743 w 1116435"/>
            <a:gd name="connsiteY18" fmla="*/ 779956 h 1503392"/>
            <a:gd name="connsiteX19" fmla="*/ 1113126 w 1116435"/>
            <a:gd name="connsiteY19" fmla="*/ 828022 h 1503392"/>
            <a:gd name="connsiteX20" fmla="*/ 1106890 w 1116435"/>
            <a:gd name="connsiteY20" fmla="*/ 878333 h 1503392"/>
            <a:gd name="connsiteX21" fmla="*/ 585457 w 1116435"/>
            <a:gd name="connsiteY21" fmla="*/ 878333 h 1503392"/>
            <a:gd name="connsiteX22" fmla="*/ 585457 w 1116435"/>
            <a:gd name="connsiteY22" fmla="*/ 1337429 h 1503392"/>
            <a:gd name="connsiteX23" fmla="*/ 873403 w 1116435"/>
            <a:gd name="connsiteY23" fmla="*/ 1337429 h 1503392"/>
            <a:gd name="connsiteX24" fmla="*/ 840996 w 1116435"/>
            <a:gd name="connsiteY24" fmla="*/ 1364347 h 1503392"/>
            <a:gd name="connsiteX25" fmla="*/ 806502 w 1116435"/>
            <a:gd name="connsiteY25" fmla="*/ 1392078 h 1503392"/>
            <a:gd name="connsiteX26" fmla="*/ 769028 w 1116435"/>
            <a:gd name="connsiteY26" fmla="*/ 1418113 h 1503392"/>
            <a:gd name="connsiteX27" fmla="*/ 718957 w 1116435"/>
            <a:gd name="connsiteY27" fmla="*/ 1446045 h 1503392"/>
            <a:gd name="connsiteX28" fmla="*/ 666777 w 1116435"/>
            <a:gd name="connsiteY28" fmla="*/ 1466805 h 1503392"/>
            <a:gd name="connsiteX29" fmla="*/ 612249 w 1116435"/>
            <a:gd name="connsiteY29" fmla="*/ 1484599 h 1503392"/>
            <a:gd name="connsiteX30" fmla="*/ 544667 w 1116435"/>
            <a:gd name="connsiteY30" fmla="*/ 1498889 h 1503392"/>
            <a:gd name="connsiteX31" fmla="*/ 474198 w 1116435"/>
            <a:gd name="connsiteY31" fmla="*/ 1503389 h 1503392"/>
            <a:gd name="connsiteX32" fmla="*/ 409251 w 1116435"/>
            <a:gd name="connsiteY32" fmla="*/ 1498428 h 1503392"/>
            <a:gd name="connsiteX33" fmla="*/ 350387 w 1116435"/>
            <a:gd name="connsiteY33" fmla="*/ 1488125 h 1503392"/>
            <a:gd name="connsiteX34" fmla="*/ 290630 w 1116435"/>
            <a:gd name="connsiteY34" fmla="*/ 1469489 h 1503392"/>
            <a:gd name="connsiteX35" fmla="*/ 235837 w 1116435"/>
            <a:gd name="connsiteY35" fmla="*/ 1447872 h 1503392"/>
            <a:gd name="connsiteX36" fmla="*/ 178115 w 1116435"/>
            <a:gd name="connsiteY36" fmla="*/ 1416435 h 1503392"/>
            <a:gd name="connsiteX37" fmla="*/ 127736 w 1116435"/>
            <a:gd name="connsiteY37" fmla="*/ 1382361 h 1503392"/>
            <a:gd name="connsiteX38" fmla="*/ 83916 w 1116435"/>
            <a:gd name="connsiteY38" fmla="*/ 1346946 h 1503392"/>
            <a:gd name="connsiteX39" fmla="*/ 39213 w 1116435"/>
            <a:gd name="connsiteY39" fmla="*/ 1303096 h 1503392"/>
            <a:gd name="connsiteX40" fmla="*/ 184 w 1116435"/>
            <a:gd name="connsiteY40" fmla="*/ 1258239 h 1503392"/>
            <a:gd name="connsiteX41" fmla="*/ 24563 w 1116435"/>
            <a:gd name="connsiteY41" fmla="*/ 842999 h 1503392"/>
            <a:gd name="connsiteX0" fmla="*/ 0 w 1091872"/>
            <a:gd name="connsiteY0" fmla="*/ 842999 h 1503392"/>
            <a:gd name="connsiteX1" fmla="*/ 243 w 1091872"/>
            <a:gd name="connsiteY1" fmla="*/ 764169 h 1503392"/>
            <a:gd name="connsiteX2" fmla="*/ 372676 w 1091872"/>
            <a:gd name="connsiteY2" fmla="*/ 638284 h 1503392"/>
            <a:gd name="connsiteX3" fmla="*/ 538358 w 1091872"/>
            <a:gd name="connsiteY3" fmla="*/ 0 h 1503392"/>
            <a:gd name="connsiteX4" fmla="*/ 570748 w 1091872"/>
            <a:gd name="connsiteY4" fmla="*/ 6640 h 1503392"/>
            <a:gd name="connsiteX5" fmla="*/ 599968 w 1091872"/>
            <a:gd name="connsiteY5" fmla="*/ 13508 h 1503392"/>
            <a:gd name="connsiteX6" fmla="*/ 655788 w 1091872"/>
            <a:gd name="connsiteY6" fmla="*/ 31727 h 1503392"/>
            <a:gd name="connsiteX7" fmla="*/ 710490 w 1091872"/>
            <a:gd name="connsiteY7" fmla="*/ 56019 h 1503392"/>
            <a:gd name="connsiteX8" fmla="*/ 760665 w 1091872"/>
            <a:gd name="connsiteY8" fmla="*/ 86024 h 1503392"/>
            <a:gd name="connsiteX9" fmla="*/ 815561 w 1091872"/>
            <a:gd name="connsiteY9" fmla="*/ 125785 h 1503392"/>
            <a:gd name="connsiteX10" fmla="*/ 863532 w 1091872"/>
            <a:gd name="connsiteY10" fmla="*/ 169527 h 1503392"/>
            <a:gd name="connsiteX11" fmla="*/ 912376 w 1091872"/>
            <a:gd name="connsiteY11" fmla="*/ 224176 h 1503392"/>
            <a:gd name="connsiteX12" fmla="*/ 956589 w 1091872"/>
            <a:gd name="connsiteY12" fmla="*/ 283092 h 1503392"/>
            <a:gd name="connsiteX13" fmla="*/ 1005411 w 1091872"/>
            <a:gd name="connsiteY13" fmla="*/ 369498 h 1503392"/>
            <a:gd name="connsiteX14" fmla="*/ 1042346 w 1091872"/>
            <a:gd name="connsiteY14" fmla="*/ 455666 h 1503392"/>
            <a:gd name="connsiteX15" fmla="*/ 1068899 w 1091872"/>
            <a:gd name="connsiteY15" fmla="*/ 545548 h 1503392"/>
            <a:gd name="connsiteX16" fmla="*/ 1085039 w 1091872"/>
            <a:gd name="connsiteY16" fmla="*/ 633628 h 1503392"/>
            <a:gd name="connsiteX17" fmla="*/ 1091808 w 1091872"/>
            <a:gd name="connsiteY17" fmla="*/ 714378 h 1503392"/>
            <a:gd name="connsiteX18" fmla="*/ 1091180 w 1091872"/>
            <a:gd name="connsiteY18" fmla="*/ 779956 h 1503392"/>
            <a:gd name="connsiteX19" fmla="*/ 1088563 w 1091872"/>
            <a:gd name="connsiteY19" fmla="*/ 828022 h 1503392"/>
            <a:gd name="connsiteX20" fmla="*/ 1082327 w 1091872"/>
            <a:gd name="connsiteY20" fmla="*/ 878333 h 1503392"/>
            <a:gd name="connsiteX21" fmla="*/ 560894 w 1091872"/>
            <a:gd name="connsiteY21" fmla="*/ 878333 h 1503392"/>
            <a:gd name="connsiteX22" fmla="*/ 560894 w 1091872"/>
            <a:gd name="connsiteY22" fmla="*/ 1337429 h 1503392"/>
            <a:gd name="connsiteX23" fmla="*/ 848840 w 1091872"/>
            <a:gd name="connsiteY23" fmla="*/ 1337429 h 1503392"/>
            <a:gd name="connsiteX24" fmla="*/ 816433 w 1091872"/>
            <a:gd name="connsiteY24" fmla="*/ 1364347 h 1503392"/>
            <a:gd name="connsiteX25" fmla="*/ 781939 w 1091872"/>
            <a:gd name="connsiteY25" fmla="*/ 1392078 h 1503392"/>
            <a:gd name="connsiteX26" fmla="*/ 744465 w 1091872"/>
            <a:gd name="connsiteY26" fmla="*/ 1418113 h 1503392"/>
            <a:gd name="connsiteX27" fmla="*/ 694394 w 1091872"/>
            <a:gd name="connsiteY27" fmla="*/ 1446045 h 1503392"/>
            <a:gd name="connsiteX28" fmla="*/ 642214 w 1091872"/>
            <a:gd name="connsiteY28" fmla="*/ 1466805 h 1503392"/>
            <a:gd name="connsiteX29" fmla="*/ 587686 w 1091872"/>
            <a:gd name="connsiteY29" fmla="*/ 1484599 h 1503392"/>
            <a:gd name="connsiteX30" fmla="*/ 520104 w 1091872"/>
            <a:gd name="connsiteY30" fmla="*/ 1498889 h 1503392"/>
            <a:gd name="connsiteX31" fmla="*/ 449635 w 1091872"/>
            <a:gd name="connsiteY31" fmla="*/ 1503389 h 1503392"/>
            <a:gd name="connsiteX32" fmla="*/ 384688 w 1091872"/>
            <a:gd name="connsiteY32" fmla="*/ 1498428 h 1503392"/>
            <a:gd name="connsiteX33" fmla="*/ 325824 w 1091872"/>
            <a:gd name="connsiteY33" fmla="*/ 1488125 h 1503392"/>
            <a:gd name="connsiteX34" fmla="*/ 266067 w 1091872"/>
            <a:gd name="connsiteY34" fmla="*/ 1469489 h 1503392"/>
            <a:gd name="connsiteX35" fmla="*/ 211274 w 1091872"/>
            <a:gd name="connsiteY35" fmla="*/ 1447872 h 1503392"/>
            <a:gd name="connsiteX36" fmla="*/ 153552 w 1091872"/>
            <a:gd name="connsiteY36" fmla="*/ 1416435 h 1503392"/>
            <a:gd name="connsiteX37" fmla="*/ 103173 w 1091872"/>
            <a:gd name="connsiteY37" fmla="*/ 1382361 h 1503392"/>
            <a:gd name="connsiteX38" fmla="*/ 59353 w 1091872"/>
            <a:gd name="connsiteY38" fmla="*/ 1346946 h 1503392"/>
            <a:gd name="connsiteX39" fmla="*/ 14650 w 1091872"/>
            <a:gd name="connsiteY39" fmla="*/ 1303096 h 1503392"/>
            <a:gd name="connsiteX40" fmla="*/ 0 w 1091872"/>
            <a:gd name="connsiteY40" fmla="*/ 842999 h 1503392"/>
            <a:gd name="connsiteX0" fmla="*/ 0 w 1091872"/>
            <a:gd name="connsiteY0" fmla="*/ 842999 h 1503392"/>
            <a:gd name="connsiteX1" fmla="*/ 243 w 1091872"/>
            <a:gd name="connsiteY1" fmla="*/ 764169 h 1503392"/>
            <a:gd name="connsiteX2" fmla="*/ 372676 w 1091872"/>
            <a:gd name="connsiteY2" fmla="*/ 638284 h 1503392"/>
            <a:gd name="connsiteX3" fmla="*/ 538358 w 1091872"/>
            <a:gd name="connsiteY3" fmla="*/ 0 h 1503392"/>
            <a:gd name="connsiteX4" fmla="*/ 570748 w 1091872"/>
            <a:gd name="connsiteY4" fmla="*/ 6640 h 1503392"/>
            <a:gd name="connsiteX5" fmla="*/ 599968 w 1091872"/>
            <a:gd name="connsiteY5" fmla="*/ 13508 h 1503392"/>
            <a:gd name="connsiteX6" fmla="*/ 655788 w 1091872"/>
            <a:gd name="connsiteY6" fmla="*/ 31727 h 1503392"/>
            <a:gd name="connsiteX7" fmla="*/ 710490 w 1091872"/>
            <a:gd name="connsiteY7" fmla="*/ 56019 h 1503392"/>
            <a:gd name="connsiteX8" fmla="*/ 760665 w 1091872"/>
            <a:gd name="connsiteY8" fmla="*/ 86024 h 1503392"/>
            <a:gd name="connsiteX9" fmla="*/ 815561 w 1091872"/>
            <a:gd name="connsiteY9" fmla="*/ 125785 h 1503392"/>
            <a:gd name="connsiteX10" fmla="*/ 863532 w 1091872"/>
            <a:gd name="connsiteY10" fmla="*/ 169527 h 1503392"/>
            <a:gd name="connsiteX11" fmla="*/ 912376 w 1091872"/>
            <a:gd name="connsiteY11" fmla="*/ 224176 h 1503392"/>
            <a:gd name="connsiteX12" fmla="*/ 956589 w 1091872"/>
            <a:gd name="connsiteY12" fmla="*/ 283092 h 1503392"/>
            <a:gd name="connsiteX13" fmla="*/ 1005411 w 1091872"/>
            <a:gd name="connsiteY13" fmla="*/ 369498 h 1503392"/>
            <a:gd name="connsiteX14" fmla="*/ 1042346 w 1091872"/>
            <a:gd name="connsiteY14" fmla="*/ 455666 h 1503392"/>
            <a:gd name="connsiteX15" fmla="*/ 1068899 w 1091872"/>
            <a:gd name="connsiteY15" fmla="*/ 545548 h 1503392"/>
            <a:gd name="connsiteX16" fmla="*/ 1085039 w 1091872"/>
            <a:gd name="connsiteY16" fmla="*/ 633628 h 1503392"/>
            <a:gd name="connsiteX17" fmla="*/ 1091808 w 1091872"/>
            <a:gd name="connsiteY17" fmla="*/ 714378 h 1503392"/>
            <a:gd name="connsiteX18" fmla="*/ 1091180 w 1091872"/>
            <a:gd name="connsiteY18" fmla="*/ 779956 h 1503392"/>
            <a:gd name="connsiteX19" fmla="*/ 1088563 w 1091872"/>
            <a:gd name="connsiteY19" fmla="*/ 828022 h 1503392"/>
            <a:gd name="connsiteX20" fmla="*/ 1082327 w 1091872"/>
            <a:gd name="connsiteY20" fmla="*/ 878333 h 1503392"/>
            <a:gd name="connsiteX21" fmla="*/ 560894 w 1091872"/>
            <a:gd name="connsiteY21" fmla="*/ 878333 h 1503392"/>
            <a:gd name="connsiteX22" fmla="*/ 560894 w 1091872"/>
            <a:gd name="connsiteY22" fmla="*/ 1337429 h 1503392"/>
            <a:gd name="connsiteX23" fmla="*/ 848840 w 1091872"/>
            <a:gd name="connsiteY23" fmla="*/ 1337429 h 1503392"/>
            <a:gd name="connsiteX24" fmla="*/ 816433 w 1091872"/>
            <a:gd name="connsiteY24" fmla="*/ 1364347 h 1503392"/>
            <a:gd name="connsiteX25" fmla="*/ 781939 w 1091872"/>
            <a:gd name="connsiteY25" fmla="*/ 1392078 h 1503392"/>
            <a:gd name="connsiteX26" fmla="*/ 744465 w 1091872"/>
            <a:gd name="connsiteY26" fmla="*/ 1418113 h 1503392"/>
            <a:gd name="connsiteX27" fmla="*/ 694394 w 1091872"/>
            <a:gd name="connsiteY27" fmla="*/ 1446045 h 1503392"/>
            <a:gd name="connsiteX28" fmla="*/ 642214 w 1091872"/>
            <a:gd name="connsiteY28" fmla="*/ 1466805 h 1503392"/>
            <a:gd name="connsiteX29" fmla="*/ 587686 w 1091872"/>
            <a:gd name="connsiteY29" fmla="*/ 1484599 h 1503392"/>
            <a:gd name="connsiteX30" fmla="*/ 520104 w 1091872"/>
            <a:gd name="connsiteY30" fmla="*/ 1498889 h 1503392"/>
            <a:gd name="connsiteX31" fmla="*/ 449635 w 1091872"/>
            <a:gd name="connsiteY31" fmla="*/ 1503389 h 1503392"/>
            <a:gd name="connsiteX32" fmla="*/ 384688 w 1091872"/>
            <a:gd name="connsiteY32" fmla="*/ 1498428 h 1503392"/>
            <a:gd name="connsiteX33" fmla="*/ 325824 w 1091872"/>
            <a:gd name="connsiteY33" fmla="*/ 1488125 h 1503392"/>
            <a:gd name="connsiteX34" fmla="*/ 266067 w 1091872"/>
            <a:gd name="connsiteY34" fmla="*/ 1469489 h 1503392"/>
            <a:gd name="connsiteX35" fmla="*/ 211274 w 1091872"/>
            <a:gd name="connsiteY35" fmla="*/ 1447872 h 1503392"/>
            <a:gd name="connsiteX36" fmla="*/ 153552 w 1091872"/>
            <a:gd name="connsiteY36" fmla="*/ 1416435 h 1503392"/>
            <a:gd name="connsiteX37" fmla="*/ 103173 w 1091872"/>
            <a:gd name="connsiteY37" fmla="*/ 1382361 h 1503392"/>
            <a:gd name="connsiteX38" fmla="*/ 59353 w 1091872"/>
            <a:gd name="connsiteY38" fmla="*/ 1346946 h 1503392"/>
            <a:gd name="connsiteX39" fmla="*/ 0 w 1091872"/>
            <a:gd name="connsiteY39" fmla="*/ 842999 h 1503392"/>
            <a:gd name="connsiteX0" fmla="*/ 0 w 1091872"/>
            <a:gd name="connsiteY0" fmla="*/ 842999 h 1503392"/>
            <a:gd name="connsiteX1" fmla="*/ 243 w 1091872"/>
            <a:gd name="connsiteY1" fmla="*/ 764169 h 1503392"/>
            <a:gd name="connsiteX2" fmla="*/ 372676 w 1091872"/>
            <a:gd name="connsiteY2" fmla="*/ 638284 h 1503392"/>
            <a:gd name="connsiteX3" fmla="*/ 538358 w 1091872"/>
            <a:gd name="connsiteY3" fmla="*/ 0 h 1503392"/>
            <a:gd name="connsiteX4" fmla="*/ 570748 w 1091872"/>
            <a:gd name="connsiteY4" fmla="*/ 6640 h 1503392"/>
            <a:gd name="connsiteX5" fmla="*/ 599968 w 1091872"/>
            <a:gd name="connsiteY5" fmla="*/ 13508 h 1503392"/>
            <a:gd name="connsiteX6" fmla="*/ 655788 w 1091872"/>
            <a:gd name="connsiteY6" fmla="*/ 31727 h 1503392"/>
            <a:gd name="connsiteX7" fmla="*/ 710490 w 1091872"/>
            <a:gd name="connsiteY7" fmla="*/ 56019 h 1503392"/>
            <a:gd name="connsiteX8" fmla="*/ 760665 w 1091872"/>
            <a:gd name="connsiteY8" fmla="*/ 86024 h 1503392"/>
            <a:gd name="connsiteX9" fmla="*/ 815561 w 1091872"/>
            <a:gd name="connsiteY9" fmla="*/ 125785 h 1503392"/>
            <a:gd name="connsiteX10" fmla="*/ 863532 w 1091872"/>
            <a:gd name="connsiteY10" fmla="*/ 169527 h 1503392"/>
            <a:gd name="connsiteX11" fmla="*/ 912376 w 1091872"/>
            <a:gd name="connsiteY11" fmla="*/ 224176 h 1503392"/>
            <a:gd name="connsiteX12" fmla="*/ 956589 w 1091872"/>
            <a:gd name="connsiteY12" fmla="*/ 283092 h 1503392"/>
            <a:gd name="connsiteX13" fmla="*/ 1005411 w 1091872"/>
            <a:gd name="connsiteY13" fmla="*/ 369498 h 1503392"/>
            <a:gd name="connsiteX14" fmla="*/ 1042346 w 1091872"/>
            <a:gd name="connsiteY14" fmla="*/ 455666 h 1503392"/>
            <a:gd name="connsiteX15" fmla="*/ 1068899 w 1091872"/>
            <a:gd name="connsiteY15" fmla="*/ 545548 h 1503392"/>
            <a:gd name="connsiteX16" fmla="*/ 1085039 w 1091872"/>
            <a:gd name="connsiteY16" fmla="*/ 633628 h 1503392"/>
            <a:gd name="connsiteX17" fmla="*/ 1091808 w 1091872"/>
            <a:gd name="connsiteY17" fmla="*/ 714378 h 1503392"/>
            <a:gd name="connsiteX18" fmla="*/ 1091180 w 1091872"/>
            <a:gd name="connsiteY18" fmla="*/ 779956 h 1503392"/>
            <a:gd name="connsiteX19" fmla="*/ 1088563 w 1091872"/>
            <a:gd name="connsiteY19" fmla="*/ 828022 h 1503392"/>
            <a:gd name="connsiteX20" fmla="*/ 1082327 w 1091872"/>
            <a:gd name="connsiteY20" fmla="*/ 878333 h 1503392"/>
            <a:gd name="connsiteX21" fmla="*/ 560894 w 1091872"/>
            <a:gd name="connsiteY21" fmla="*/ 878333 h 1503392"/>
            <a:gd name="connsiteX22" fmla="*/ 560894 w 1091872"/>
            <a:gd name="connsiteY22" fmla="*/ 1337429 h 1503392"/>
            <a:gd name="connsiteX23" fmla="*/ 848840 w 1091872"/>
            <a:gd name="connsiteY23" fmla="*/ 1337429 h 1503392"/>
            <a:gd name="connsiteX24" fmla="*/ 816433 w 1091872"/>
            <a:gd name="connsiteY24" fmla="*/ 1364347 h 1503392"/>
            <a:gd name="connsiteX25" fmla="*/ 781939 w 1091872"/>
            <a:gd name="connsiteY25" fmla="*/ 1392078 h 1503392"/>
            <a:gd name="connsiteX26" fmla="*/ 744465 w 1091872"/>
            <a:gd name="connsiteY26" fmla="*/ 1418113 h 1503392"/>
            <a:gd name="connsiteX27" fmla="*/ 694394 w 1091872"/>
            <a:gd name="connsiteY27" fmla="*/ 1446045 h 1503392"/>
            <a:gd name="connsiteX28" fmla="*/ 642214 w 1091872"/>
            <a:gd name="connsiteY28" fmla="*/ 1466805 h 1503392"/>
            <a:gd name="connsiteX29" fmla="*/ 587686 w 1091872"/>
            <a:gd name="connsiteY29" fmla="*/ 1484599 h 1503392"/>
            <a:gd name="connsiteX30" fmla="*/ 520104 w 1091872"/>
            <a:gd name="connsiteY30" fmla="*/ 1498889 h 1503392"/>
            <a:gd name="connsiteX31" fmla="*/ 449635 w 1091872"/>
            <a:gd name="connsiteY31" fmla="*/ 1503389 h 1503392"/>
            <a:gd name="connsiteX32" fmla="*/ 384688 w 1091872"/>
            <a:gd name="connsiteY32" fmla="*/ 1498428 h 1503392"/>
            <a:gd name="connsiteX33" fmla="*/ 325824 w 1091872"/>
            <a:gd name="connsiteY33" fmla="*/ 1488125 h 1503392"/>
            <a:gd name="connsiteX34" fmla="*/ 266067 w 1091872"/>
            <a:gd name="connsiteY34" fmla="*/ 1469489 h 1503392"/>
            <a:gd name="connsiteX35" fmla="*/ 211274 w 1091872"/>
            <a:gd name="connsiteY35" fmla="*/ 1447872 h 1503392"/>
            <a:gd name="connsiteX36" fmla="*/ 153552 w 1091872"/>
            <a:gd name="connsiteY36" fmla="*/ 1416435 h 1503392"/>
            <a:gd name="connsiteX37" fmla="*/ 103173 w 1091872"/>
            <a:gd name="connsiteY37" fmla="*/ 1382361 h 1503392"/>
            <a:gd name="connsiteX38" fmla="*/ 0 w 1091872"/>
            <a:gd name="connsiteY38" fmla="*/ 842999 h 1503392"/>
            <a:gd name="connsiteX0" fmla="*/ 0 w 1091926"/>
            <a:gd name="connsiteY0" fmla="*/ 842999 h 1503392"/>
            <a:gd name="connsiteX1" fmla="*/ 243 w 1091926"/>
            <a:gd name="connsiteY1" fmla="*/ 764169 h 1503392"/>
            <a:gd name="connsiteX2" fmla="*/ 372676 w 1091926"/>
            <a:gd name="connsiteY2" fmla="*/ 638284 h 1503392"/>
            <a:gd name="connsiteX3" fmla="*/ 538358 w 1091926"/>
            <a:gd name="connsiteY3" fmla="*/ 0 h 1503392"/>
            <a:gd name="connsiteX4" fmla="*/ 570748 w 1091926"/>
            <a:gd name="connsiteY4" fmla="*/ 6640 h 1503392"/>
            <a:gd name="connsiteX5" fmla="*/ 599968 w 1091926"/>
            <a:gd name="connsiteY5" fmla="*/ 13508 h 1503392"/>
            <a:gd name="connsiteX6" fmla="*/ 655788 w 1091926"/>
            <a:gd name="connsiteY6" fmla="*/ 31727 h 1503392"/>
            <a:gd name="connsiteX7" fmla="*/ 710490 w 1091926"/>
            <a:gd name="connsiteY7" fmla="*/ 56019 h 1503392"/>
            <a:gd name="connsiteX8" fmla="*/ 760665 w 1091926"/>
            <a:gd name="connsiteY8" fmla="*/ 86024 h 1503392"/>
            <a:gd name="connsiteX9" fmla="*/ 815561 w 1091926"/>
            <a:gd name="connsiteY9" fmla="*/ 125785 h 1503392"/>
            <a:gd name="connsiteX10" fmla="*/ 863532 w 1091926"/>
            <a:gd name="connsiteY10" fmla="*/ 169527 h 1503392"/>
            <a:gd name="connsiteX11" fmla="*/ 912376 w 1091926"/>
            <a:gd name="connsiteY11" fmla="*/ 224176 h 1503392"/>
            <a:gd name="connsiteX12" fmla="*/ 956589 w 1091926"/>
            <a:gd name="connsiteY12" fmla="*/ 283092 h 1503392"/>
            <a:gd name="connsiteX13" fmla="*/ 1005411 w 1091926"/>
            <a:gd name="connsiteY13" fmla="*/ 369498 h 1503392"/>
            <a:gd name="connsiteX14" fmla="*/ 1042346 w 1091926"/>
            <a:gd name="connsiteY14" fmla="*/ 455666 h 1503392"/>
            <a:gd name="connsiteX15" fmla="*/ 1068899 w 1091926"/>
            <a:gd name="connsiteY15" fmla="*/ 545548 h 1503392"/>
            <a:gd name="connsiteX16" fmla="*/ 1085039 w 1091926"/>
            <a:gd name="connsiteY16" fmla="*/ 633628 h 1503392"/>
            <a:gd name="connsiteX17" fmla="*/ 1091808 w 1091926"/>
            <a:gd name="connsiteY17" fmla="*/ 714378 h 1503392"/>
            <a:gd name="connsiteX18" fmla="*/ 1091896 w 1091926"/>
            <a:gd name="connsiteY18" fmla="*/ 772928 h 1503392"/>
            <a:gd name="connsiteX19" fmla="*/ 1088563 w 1091926"/>
            <a:gd name="connsiteY19" fmla="*/ 828022 h 1503392"/>
            <a:gd name="connsiteX20" fmla="*/ 1082327 w 1091926"/>
            <a:gd name="connsiteY20" fmla="*/ 878333 h 1503392"/>
            <a:gd name="connsiteX21" fmla="*/ 560894 w 1091926"/>
            <a:gd name="connsiteY21" fmla="*/ 878333 h 1503392"/>
            <a:gd name="connsiteX22" fmla="*/ 560894 w 1091926"/>
            <a:gd name="connsiteY22" fmla="*/ 1337429 h 1503392"/>
            <a:gd name="connsiteX23" fmla="*/ 848840 w 1091926"/>
            <a:gd name="connsiteY23" fmla="*/ 1337429 h 1503392"/>
            <a:gd name="connsiteX24" fmla="*/ 816433 w 1091926"/>
            <a:gd name="connsiteY24" fmla="*/ 1364347 h 1503392"/>
            <a:gd name="connsiteX25" fmla="*/ 781939 w 1091926"/>
            <a:gd name="connsiteY25" fmla="*/ 1392078 h 1503392"/>
            <a:gd name="connsiteX26" fmla="*/ 744465 w 1091926"/>
            <a:gd name="connsiteY26" fmla="*/ 1418113 h 1503392"/>
            <a:gd name="connsiteX27" fmla="*/ 694394 w 1091926"/>
            <a:gd name="connsiteY27" fmla="*/ 1446045 h 1503392"/>
            <a:gd name="connsiteX28" fmla="*/ 642214 w 1091926"/>
            <a:gd name="connsiteY28" fmla="*/ 1466805 h 1503392"/>
            <a:gd name="connsiteX29" fmla="*/ 587686 w 1091926"/>
            <a:gd name="connsiteY29" fmla="*/ 1484599 h 1503392"/>
            <a:gd name="connsiteX30" fmla="*/ 520104 w 1091926"/>
            <a:gd name="connsiteY30" fmla="*/ 1498889 h 1503392"/>
            <a:gd name="connsiteX31" fmla="*/ 449635 w 1091926"/>
            <a:gd name="connsiteY31" fmla="*/ 1503389 h 1503392"/>
            <a:gd name="connsiteX32" fmla="*/ 384688 w 1091926"/>
            <a:gd name="connsiteY32" fmla="*/ 1498428 h 1503392"/>
            <a:gd name="connsiteX33" fmla="*/ 325824 w 1091926"/>
            <a:gd name="connsiteY33" fmla="*/ 1488125 h 1503392"/>
            <a:gd name="connsiteX34" fmla="*/ 266067 w 1091926"/>
            <a:gd name="connsiteY34" fmla="*/ 1469489 h 1503392"/>
            <a:gd name="connsiteX35" fmla="*/ 211274 w 1091926"/>
            <a:gd name="connsiteY35" fmla="*/ 1447872 h 1503392"/>
            <a:gd name="connsiteX36" fmla="*/ 153552 w 1091926"/>
            <a:gd name="connsiteY36" fmla="*/ 1416435 h 1503392"/>
            <a:gd name="connsiteX37" fmla="*/ 103173 w 1091926"/>
            <a:gd name="connsiteY37" fmla="*/ 1382361 h 1503392"/>
            <a:gd name="connsiteX38" fmla="*/ 0 w 1091926"/>
            <a:gd name="connsiteY38" fmla="*/ 842999 h 1503392"/>
            <a:gd name="connsiteX0" fmla="*/ 0 w 1091896"/>
            <a:gd name="connsiteY0" fmla="*/ 842999 h 1503392"/>
            <a:gd name="connsiteX1" fmla="*/ 243 w 1091896"/>
            <a:gd name="connsiteY1" fmla="*/ 764169 h 1503392"/>
            <a:gd name="connsiteX2" fmla="*/ 372676 w 1091896"/>
            <a:gd name="connsiteY2" fmla="*/ 638284 h 1503392"/>
            <a:gd name="connsiteX3" fmla="*/ 538358 w 1091896"/>
            <a:gd name="connsiteY3" fmla="*/ 0 h 1503392"/>
            <a:gd name="connsiteX4" fmla="*/ 570748 w 1091896"/>
            <a:gd name="connsiteY4" fmla="*/ 6640 h 1503392"/>
            <a:gd name="connsiteX5" fmla="*/ 599968 w 1091896"/>
            <a:gd name="connsiteY5" fmla="*/ 13508 h 1503392"/>
            <a:gd name="connsiteX6" fmla="*/ 655788 w 1091896"/>
            <a:gd name="connsiteY6" fmla="*/ 31727 h 1503392"/>
            <a:gd name="connsiteX7" fmla="*/ 710490 w 1091896"/>
            <a:gd name="connsiteY7" fmla="*/ 56019 h 1503392"/>
            <a:gd name="connsiteX8" fmla="*/ 760665 w 1091896"/>
            <a:gd name="connsiteY8" fmla="*/ 86024 h 1503392"/>
            <a:gd name="connsiteX9" fmla="*/ 815561 w 1091896"/>
            <a:gd name="connsiteY9" fmla="*/ 125785 h 1503392"/>
            <a:gd name="connsiteX10" fmla="*/ 863532 w 1091896"/>
            <a:gd name="connsiteY10" fmla="*/ 169527 h 1503392"/>
            <a:gd name="connsiteX11" fmla="*/ 912376 w 1091896"/>
            <a:gd name="connsiteY11" fmla="*/ 224176 h 1503392"/>
            <a:gd name="connsiteX12" fmla="*/ 956589 w 1091896"/>
            <a:gd name="connsiteY12" fmla="*/ 283092 h 1503392"/>
            <a:gd name="connsiteX13" fmla="*/ 1005411 w 1091896"/>
            <a:gd name="connsiteY13" fmla="*/ 369498 h 1503392"/>
            <a:gd name="connsiteX14" fmla="*/ 1042346 w 1091896"/>
            <a:gd name="connsiteY14" fmla="*/ 455666 h 1503392"/>
            <a:gd name="connsiteX15" fmla="*/ 1068899 w 1091896"/>
            <a:gd name="connsiteY15" fmla="*/ 545548 h 1503392"/>
            <a:gd name="connsiteX16" fmla="*/ 1085039 w 1091896"/>
            <a:gd name="connsiteY16" fmla="*/ 633628 h 1503392"/>
            <a:gd name="connsiteX17" fmla="*/ 1091808 w 1091896"/>
            <a:gd name="connsiteY17" fmla="*/ 714378 h 1503392"/>
            <a:gd name="connsiteX18" fmla="*/ 1091896 w 1091896"/>
            <a:gd name="connsiteY18" fmla="*/ 772928 h 1503392"/>
            <a:gd name="connsiteX19" fmla="*/ 1088563 w 1091896"/>
            <a:gd name="connsiteY19" fmla="*/ 828022 h 1503392"/>
            <a:gd name="connsiteX20" fmla="*/ 1082327 w 1091896"/>
            <a:gd name="connsiteY20" fmla="*/ 878333 h 1503392"/>
            <a:gd name="connsiteX21" fmla="*/ 560894 w 1091896"/>
            <a:gd name="connsiteY21" fmla="*/ 878333 h 1503392"/>
            <a:gd name="connsiteX22" fmla="*/ 560894 w 1091896"/>
            <a:gd name="connsiteY22" fmla="*/ 1337429 h 1503392"/>
            <a:gd name="connsiteX23" fmla="*/ 848840 w 1091896"/>
            <a:gd name="connsiteY23" fmla="*/ 1337429 h 1503392"/>
            <a:gd name="connsiteX24" fmla="*/ 816433 w 1091896"/>
            <a:gd name="connsiteY24" fmla="*/ 1364347 h 1503392"/>
            <a:gd name="connsiteX25" fmla="*/ 781939 w 1091896"/>
            <a:gd name="connsiteY25" fmla="*/ 1392078 h 1503392"/>
            <a:gd name="connsiteX26" fmla="*/ 744465 w 1091896"/>
            <a:gd name="connsiteY26" fmla="*/ 1418113 h 1503392"/>
            <a:gd name="connsiteX27" fmla="*/ 694394 w 1091896"/>
            <a:gd name="connsiteY27" fmla="*/ 1446045 h 1503392"/>
            <a:gd name="connsiteX28" fmla="*/ 642214 w 1091896"/>
            <a:gd name="connsiteY28" fmla="*/ 1466805 h 1503392"/>
            <a:gd name="connsiteX29" fmla="*/ 587686 w 1091896"/>
            <a:gd name="connsiteY29" fmla="*/ 1484599 h 1503392"/>
            <a:gd name="connsiteX30" fmla="*/ 520104 w 1091896"/>
            <a:gd name="connsiteY30" fmla="*/ 1498889 h 1503392"/>
            <a:gd name="connsiteX31" fmla="*/ 449635 w 1091896"/>
            <a:gd name="connsiteY31" fmla="*/ 1503389 h 1503392"/>
            <a:gd name="connsiteX32" fmla="*/ 384688 w 1091896"/>
            <a:gd name="connsiteY32" fmla="*/ 1498428 h 1503392"/>
            <a:gd name="connsiteX33" fmla="*/ 325824 w 1091896"/>
            <a:gd name="connsiteY33" fmla="*/ 1488125 h 1503392"/>
            <a:gd name="connsiteX34" fmla="*/ 266067 w 1091896"/>
            <a:gd name="connsiteY34" fmla="*/ 1469489 h 1503392"/>
            <a:gd name="connsiteX35" fmla="*/ 211274 w 1091896"/>
            <a:gd name="connsiteY35" fmla="*/ 1447872 h 1503392"/>
            <a:gd name="connsiteX36" fmla="*/ 153552 w 1091896"/>
            <a:gd name="connsiteY36" fmla="*/ 1416435 h 1503392"/>
            <a:gd name="connsiteX37" fmla="*/ 103173 w 1091896"/>
            <a:gd name="connsiteY37" fmla="*/ 1382361 h 1503392"/>
            <a:gd name="connsiteX38" fmla="*/ 0 w 1091896"/>
            <a:gd name="connsiteY38" fmla="*/ 842999 h 1503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</a:cxnLst>
          <a:rect l="l" t="t" r="r" b="b"/>
          <a:pathLst>
            <a:path w="1091896" h="1503392">
              <a:moveTo>
                <a:pt x="0" y="842999"/>
              </a:moveTo>
              <a:lnTo>
                <a:pt x="243" y="764169"/>
              </a:lnTo>
              <a:lnTo>
                <a:pt x="372676" y="638284"/>
              </a:lnTo>
              <a:lnTo>
                <a:pt x="538358" y="0"/>
              </a:lnTo>
              <a:lnTo>
                <a:pt x="570748" y="6640"/>
              </a:lnTo>
              <a:cubicBezTo>
                <a:pt x="581016" y="8891"/>
                <a:pt x="585795" y="9327"/>
                <a:pt x="599968" y="13508"/>
              </a:cubicBezTo>
              <a:cubicBezTo>
                <a:pt x="619540" y="18796"/>
                <a:pt x="637368" y="24642"/>
                <a:pt x="655788" y="31727"/>
              </a:cubicBezTo>
              <a:cubicBezTo>
                <a:pt x="674208" y="38812"/>
                <a:pt x="693592" y="47495"/>
                <a:pt x="710490" y="56019"/>
              </a:cubicBezTo>
              <a:cubicBezTo>
                <a:pt x="727388" y="64543"/>
                <a:pt x="743153" y="74396"/>
                <a:pt x="760665" y="86024"/>
              </a:cubicBezTo>
              <a:cubicBezTo>
                <a:pt x="777886" y="98134"/>
                <a:pt x="798126" y="111237"/>
                <a:pt x="815561" y="125785"/>
              </a:cubicBezTo>
              <a:cubicBezTo>
                <a:pt x="832996" y="140333"/>
                <a:pt x="847105" y="153611"/>
                <a:pt x="863532" y="169527"/>
              </a:cubicBezTo>
              <a:cubicBezTo>
                <a:pt x="888817" y="193399"/>
                <a:pt x="897739" y="206318"/>
                <a:pt x="912376" y="224176"/>
              </a:cubicBezTo>
              <a:cubicBezTo>
                <a:pt x="927013" y="242034"/>
                <a:pt x="940599" y="259298"/>
                <a:pt x="956589" y="283092"/>
              </a:cubicBezTo>
              <a:cubicBezTo>
                <a:pt x="971998" y="307207"/>
                <a:pt x="991118" y="340736"/>
                <a:pt x="1005411" y="369498"/>
              </a:cubicBezTo>
              <a:cubicBezTo>
                <a:pt x="1019704" y="398260"/>
                <a:pt x="1031571" y="426430"/>
                <a:pt x="1042346" y="455666"/>
              </a:cubicBezTo>
              <a:cubicBezTo>
                <a:pt x="1052830" y="484902"/>
                <a:pt x="1061784" y="515888"/>
                <a:pt x="1068899" y="545548"/>
              </a:cubicBezTo>
              <a:cubicBezTo>
                <a:pt x="1076015" y="575208"/>
                <a:pt x="1081318" y="605490"/>
                <a:pt x="1085039" y="633628"/>
              </a:cubicBezTo>
              <a:cubicBezTo>
                <a:pt x="1088760" y="661766"/>
                <a:pt x="1090785" y="689990"/>
                <a:pt x="1091808" y="714378"/>
              </a:cubicBezTo>
              <a:cubicBezTo>
                <a:pt x="1091837" y="733895"/>
                <a:pt x="1091867" y="753411"/>
                <a:pt x="1091896" y="772928"/>
              </a:cubicBezTo>
              <a:cubicBezTo>
                <a:pt x="1091646" y="792079"/>
                <a:pt x="1090039" y="811626"/>
                <a:pt x="1088563" y="828022"/>
              </a:cubicBezTo>
              <a:lnTo>
                <a:pt x="1082327" y="878333"/>
              </a:lnTo>
              <a:lnTo>
                <a:pt x="560894" y="878333"/>
              </a:lnTo>
              <a:cubicBezTo>
                <a:pt x="560977" y="1031390"/>
                <a:pt x="560811" y="1184372"/>
                <a:pt x="560894" y="1337429"/>
              </a:cubicBezTo>
              <a:lnTo>
                <a:pt x="848840" y="1337429"/>
              </a:lnTo>
              <a:lnTo>
                <a:pt x="816433" y="1364347"/>
              </a:lnTo>
              <a:cubicBezTo>
                <a:pt x="805283" y="1373455"/>
                <a:pt x="794150" y="1383236"/>
                <a:pt x="781939" y="1392078"/>
              </a:cubicBezTo>
              <a:cubicBezTo>
                <a:pt x="769728" y="1400920"/>
                <a:pt x="759056" y="1409119"/>
                <a:pt x="744465" y="1418113"/>
              </a:cubicBezTo>
              <a:cubicBezTo>
                <a:pt x="729874" y="1427108"/>
                <a:pt x="711111" y="1438167"/>
                <a:pt x="694394" y="1446045"/>
              </a:cubicBezTo>
              <a:cubicBezTo>
                <a:pt x="677677" y="1453923"/>
                <a:pt x="659999" y="1460617"/>
                <a:pt x="642214" y="1466805"/>
              </a:cubicBezTo>
              <a:cubicBezTo>
                <a:pt x="624429" y="1472993"/>
                <a:pt x="608038" y="1479133"/>
                <a:pt x="587686" y="1484599"/>
              </a:cubicBezTo>
              <a:cubicBezTo>
                <a:pt x="558746" y="1492686"/>
                <a:pt x="543500" y="1495415"/>
                <a:pt x="520104" y="1498889"/>
              </a:cubicBezTo>
              <a:cubicBezTo>
                <a:pt x="496708" y="1502363"/>
                <a:pt x="472204" y="1503466"/>
                <a:pt x="449635" y="1503389"/>
              </a:cubicBezTo>
              <a:cubicBezTo>
                <a:pt x="427066" y="1503312"/>
                <a:pt x="404645" y="1501498"/>
                <a:pt x="384688" y="1498428"/>
              </a:cubicBezTo>
              <a:cubicBezTo>
                <a:pt x="364053" y="1495884"/>
                <a:pt x="345594" y="1492948"/>
                <a:pt x="325824" y="1488125"/>
              </a:cubicBezTo>
              <a:cubicBezTo>
                <a:pt x="306054" y="1483302"/>
                <a:pt x="285546" y="1475988"/>
                <a:pt x="266067" y="1469489"/>
              </a:cubicBezTo>
              <a:cubicBezTo>
                <a:pt x="246975" y="1462780"/>
                <a:pt x="230027" y="1456714"/>
                <a:pt x="211274" y="1447872"/>
              </a:cubicBezTo>
              <a:cubicBezTo>
                <a:pt x="192522" y="1439030"/>
                <a:pt x="171569" y="1427354"/>
                <a:pt x="153552" y="1416435"/>
              </a:cubicBezTo>
              <a:cubicBezTo>
                <a:pt x="135535" y="1405517"/>
                <a:pt x="118582" y="1394258"/>
                <a:pt x="103173" y="1382361"/>
              </a:cubicBezTo>
              <a:lnTo>
                <a:pt x="0" y="842999"/>
              </a:lnTo>
              <a:close/>
            </a:path>
          </a:pathLst>
        </a:custGeom>
        <a:solidFill>
          <a:schemeClr val="accent1">
            <a:lumMod val="40000"/>
            <a:lumOff val="60000"/>
          </a:schemeClr>
        </a:solidFill>
        <a:ln w="1905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1002</xdr:colOff>
      <xdr:row>55</xdr:row>
      <xdr:rowOff>0</xdr:rowOff>
    </xdr:to>
    <xdr:cxnSp macro="">
      <xdr:nvCxnSpPr>
        <xdr:cNvPr id="11" name="Gerade Verbindung 10"/>
        <xdr:cNvCxnSpPr/>
      </xdr:nvCxnSpPr>
      <xdr:spPr>
        <a:xfrm>
          <a:off x="2171700" y="742950"/>
          <a:ext cx="1002" cy="6067425"/>
        </a:xfrm>
        <a:prstGeom prst="line">
          <a:avLst/>
        </a:prstGeom>
        <a:ln w="19050">
          <a:solidFill>
            <a:schemeClr val="tx1">
              <a:lumMod val="75000"/>
              <a:lumOff val="25000"/>
            </a:schemeClr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28</xdr:row>
      <xdr:rowOff>0</xdr:rowOff>
    </xdr:from>
    <xdr:to>
      <xdr:col>80</xdr:col>
      <xdr:colOff>0</xdr:colOff>
      <xdr:row>28</xdr:row>
      <xdr:rowOff>0</xdr:rowOff>
    </xdr:to>
    <xdr:cxnSp macro="">
      <xdr:nvCxnSpPr>
        <xdr:cNvPr id="12" name="Gerade Verbindung 11"/>
        <xdr:cNvCxnSpPr/>
      </xdr:nvCxnSpPr>
      <xdr:spPr>
        <a:xfrm flipH="1">
          <a:off x="114300" y="3467100"/>
          <a:ext cx="9029700" cy="0"/>
        </a:xfrm>
        <a:prstGeom prst="line">
          <a:avLst/>
        </a:prstGeom>
        <a:ln w="19050">
          <a:solidFill>
            <a:schemeClr val="tx1">
              <a:lumMod val="75000"/>
              <a:lumOff val="25000"/>
            </a:schemeClr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</xdr:colOff>
      <xdr:row>39</xdr:row>
      <xdr:rowOff>0</xdr:rowOff>
    </xdr:from>
    <xdr:to>
      <xdr:col>84</xdr:col>
      <xdr:colOff>0</xdr:colOff>
      <xdr:row>39</xdr:row>
      <xdr:rowOff>0</xdr:rowOff>
    </xdr:to>
    <xdr:cxnSp macro="">
      <xdr:nvCxnSpPr>
        <xdr:cNvPr id="15" name="Gerade Verbindung 14"/>
        <xdr:cNvCxnSpPr/>
      </xdr:nvCxnSpPr>
      <xdr:spPr>
        <a:xfrm flipH="1">
          <a:off x="1257301" y="4829175"/>
          <a:ext cx="8343899" cy="0"/>
        </a:xfrm>
        <a:prstGeom prst="line">
          <a:avLst/>
        </a:prstGeom>
        <a:ln w="15875">
          <a:solidFill>
            <a:schemeClr val="tx1">
              <a:lumMod val="75000"/>
              <a:lumOff val="25000"/>
            </a:schemeClr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66709</xdr:colOff>
      <xdr:row>38</xdr:row>
      <xdr:rowOff>61098</xdr:rowOff>
    </xdr:from>
    <xdr:to>
      <xdr:col>31</xdr:col>
      <xdr:colOff>66708</xdr:colOff>
      <xdr:row>39</xdr:row>
      <xdr:rowOff>61098</xdr:rowOff>
    </xdr:to>
    <xdr:sp macro="" textlink="">
      <xdr:nvSpPr>
        <xdr:cNvPr id="33" name="Ellipse 32"/>
        <xdr:cNvSpPr/>
      </xdr:nvSpPr>
      <xdr:spPr>
        <a:xfrm>
          <a:off x="3495709" y="4766448"/>
          <a:ext cx="114299" cy="12382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38</xdr:col>
      <xdr:colOff>94476</xdr:colOff>
      <xdr:row>38</xdr:row>
      <xdr:rowOff>59605</xdr:rowOff>
    </xdr:from>
    <xdr:to>
      <xdr:col>39</xdr:col>
      <xdr:colOff>94476</xdr:colOff>
      <xdr:row>39</xdr:row>
      <xdr:rowOff>59605</xdr:rowOff>
    </xdr:to>
    <xdr:sp macro="" textlink="">
      <xdr:nvSpPr>
        <xdr:cNvPr id="34" name="Ellipse 33"/>
        <xdr:cNvSpPr/>
      </xdr:nvSpPr>
      <xdr:spPr>
        <a:xfrm>
          <a:off x="4437876" y="4764955"/>
          <a:ext cx="114300" cy="123825"/>
        </a:xfrm>
        <a:prstGeom prst="ellipse">
          <a:avLst/>
        </a:prstGeom>
        <a:solidFill>
          <a:srgbClr val="703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60470</xdr:colOff>
      <xdr:row>38</xdr:row>
      <xdr:rowOff>64669</xdr:rowOff>
    </xdr:from>
    <xdr:to>
      <xdr:col>23</xdr:col>
      <xdr:colOff>60469</xdr:colOff>
      <xdr:row>39</xdr:row>
      <xdr:rowOff>64669</xdr:rowOff>
    </xdr:to>
    <xdr:sp macro="" textlink="">
      <xdr:nvSpPr>
        <xdr:cNvPr id="35" name="Ellipse 34"/>
        <xdr:cNvSpPr/>
      </xdr:nvSpPr>
      <xdr:spPr>
        <a:xfrm>
          <a:off x="2575070" y="4770019"/>
          <a:ext cx="114299" cy="123825"/>
        </a:xfrm>
        <a:prstGeom prst="ellipse">
          <a:avLst/>
        </a:prstGeom>
        <a:solidFill>
          <a:srgbClr val="A162D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89</xdr:col>
      <xdr:colOff>0</xdr:colOff>
      <xdr:row>58</xdr:row>
      <xdr:rowOff>1359</xdr:rowOff>
    </xdr:to>
    <xdr:sp macro="" textlink="">
      <xdr:nvSpPr>
        <xdr:cNvPr id="40" name="Rechteck 39"/>
        <xdr:cNvSpPr/>
      </xdr:nvSpPr>
      <xdr:spPr>
        <a:xfrm>
          <a:off x="0" y="0"/>
          <a:ext cx="9688286" cy="71042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33</xdr:col>
      <xdr:colOff>45721</xdr:colOff>
      <xdr:row>31</xdr:row>
      <xdr:rowOff>120805</xdr:rowOff>
    </xdr:from>
    <xdr:to>
      <xdr:col>41</xdr:col>
      <xdr:colOff>78245</xdr:colOff>
      <xdr:row>45</xdr:row>
      <xdr:rowOff>116159</xdr:rowOff>
    </xdr:to>
    <xdr:sp macro="" textlink="">
      <xdr:nvSpPr>
        <xdr:cNvPr id="54" name="Freihandform 53"/>
        <xdr:cNvSpPr/>
      </xdr:nvSpPr>
      <xdr:spPr>
        <a:xfrm>
          <a:off x="3817621" y="3959380"/>
          <a:ext cx="946924" cy="1728904"/>
        </a:xfrm>
        <a:custGeom>
          <a:avLst/>
          <a:gdLst>
            <a:gd name="connsiteX0" fmla="*/ 961793 w 961793"/>
            <a:gd name="connsiteY0" fmla="*/ 0 h 1751671"/>
            <a:gd name="connsiteX1" fmla="*/ 878159 w 961793"/>
            <a:gd name="connsiteY1" fmla="*/ 413524 h 1751671"/>
            <a:gd name="connsiteX2" fmla="*/ 710890 w 961793"/>
            <a:gd name="connsiteY2" fmla="*/ 836341 h 1751671"/>
            <a:gd name="connsiteX3" fmla="*/ 450695 w 961793"/>
            <a:gd name="connsiteY3" fmla="*/ 1263805 h 1751671"/>
            <a:gd name="connsiteX4" fmla="*/ 190500 w 961793"/>
            <a:gd name="connsiteY4" fmla="*/ 1570463 h 1751671"/>
            <a:gd name="connsiteX5" fmla="*/ 0 w 961793"/>
            <a:gd name="connsiteY5" fmla="*/ 1751671 h 17516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961793" h="1751671">
              <a:moveTo>
                <a:pt x="961793" y="0"/>
              </a:moveTo>
              <a:cubicBezTo>
                <a:pt x="940884" y="137067"/>
                <a:pt x="919976" y="274134"/>
                <a:pt x="878159" y="413524"/>
              </a:cubicBezTo>
              <a:cubicBezTo>
                <a:pt x="836342" y="552914"/>
                <a:pt x="782134" y="694628"/>
                <a:pt x="710890" y="836341"/>
              </a:cubicBezTo>
              <a:cubicBezTo>
                <a:pt x="639646" y="978054"/>
                <a:pt x="537427" y="1141451"/>
                <a:pt x="450695" y="1263805"/>
              </a:cubicBezTo>
              <a:cubicBezTo>
                <a:pt x="363963" y="1386159"/>
                <a:pt x="265616" y="1489152"/>
                <a:pt x="190500" y="1570463"/>
              </a:cubicBezTo>
              <a:cubicBezTo>
                <a:pt x="115384" y="1651774"/>
                <a:pt x="0" y="1751671"/>
                <a:pt x="0" y="1751671"/>
              </a:cubicBezTo>
            </a:path>
          </a:pathLst>
        </a:custGeom>
        <a:noFill/>
        <a:ln w="1270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0</xdr:colOff>
      <xdr:row>28</xdr:row>
      <xdr:rowOff>3</xdr:rowOff>
    </xdr:to>
    <xdr:cxnSp macro="">
      <xdr:nvCxnSpPr>
        <xdr:cNvPr id="63" name="Gerade Verbindung mit Pfeil 62"/>
        <xdr:cNvCxnSpPr/>
      </xdr:nvCxnSpPr>
      <xdr:spPr>
        <a:xfrm flipV="1">
          <a:off x="2171700" y="2724150"/>
          <a:ext cx="0" cy="742953"/>
        </a:xfrm>
        <a:prstGeom prst="straightConnector1">
          <a:avLst/>
        </a:prstGeom>
        <a:ln w="50800">
          <a:solidFill>
            <a:schemeClr val="accent1">
              <a:lumMod val="75000"/>
            </a:schemeClr>
          </a:solidFill>
          <a:headEnd type="none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719</xdr:colOff>
      <xdr:row>39</xdr:row>
      <xdr:rowOff>0</xdr:rowOff>
    </xdr:from>
    <xdr:to>
      <xdr:col>23</xdr:col>
      <xdr:colOff>0</xdr:colOff>
      <xdr:row>41</xdr:row>
      <xdr:rowOff>0</xdr:rowOff>
    </xdr:to>
    <xdr:sp macro="" textlink="">
      <xdr:nvSpPr>
        <xdr:cNvPr id="70" name="Textfeld 69"/>
        <xdr:cNvSpPr txBox="1"/>
      </xdr:nvSpPr>
      <xdr:spPr>
        <a:xfrm>
          <a:off x="2401019" y="4829175"/>
          <a:ext cx="227881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G</a:t>
          </a:r>
        </a:p>
      </xdr:txBody>
    </xdr:sp>
    <xdr:clientData/>
  </xdr:twoCellAnchor>
  <xdr:twoCellAnchor>
    <xdr:from>
      <xdr:col>29</xdr:col>
      <xdr:colOff>0</xdr:colOff>
      <xdr:row>39</xdr:row>
      <xdr:rowOff>0</xdr:rowOff>
    </xdr:from>
    <xdr:to>
      <xdr:col>31</xdr:col>
      <xdr:colOff>0</xdr:colOff>
      <xdr:row>41</xdr:row>
      <xdr:rowOff>0</xdr:rowOff>
    </xdr:to>
    <xdr:sp macro="" textlink="">
      <xdr:nvSpPr>
        <xdr:cNvPr id="72" name="Textfeld 71"/>
        <xdr:cNvSpPr txBox="1"/>
      </xdr:nvSpPr>
      <xdr:spPr>
        <a:xfrm>
          <a:off x="3314700" y="4829175"/>
          <a:ext cx="2286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E</a:t>
          </a:r>
        </a:p>
      </xdr:txBody>
    </xdr:sp>
    <xdr:clientData/>
  </xdr:twoCellAnchor>
  <xdr:twoCellAnchor>
    <xdr:from>
      <xdr:col>39</xdr:col>
      <xdr:colOff>19707</xdr:colOff>
      <xdr:row>38</xdr:row>
      <xdr:rowOff>124810</xdr:rowOff>
    </xdr:from>
    <xdr:to>
      <xdr:col>41</xdr:col>
      <xdr:colOff>20425</xdr:colOff>
      <xdr:row>41</xdr:row>
      <xdr:rowOff>0</xdr:rowOff>
    </xdr:to>
    <xdr:sp macro="" textlink="">
      <xdr:nvSpPr>
        <xdr:cNvPr id="74" name="Textfeld 73"/>
        <xdr:cNvSpPr txBox="1"/>
      </xdr:nvSpPr>
      <xdr:spPr>
        <a:xfrm>
          <a:off x="4374931" y="4867603"/>
          <a:ext cx="224063" cy="2496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C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69" name="Textfeld 68"/>
        <xdr:cNvSpPr txBox="1"/>
      </xdr:nvSpPr>
      <xdr:spPr>
        <a:xfrm>
          <a:off x="114300" y="123825"/>
          <a:ext cx="2857500" cy="247650"/>
        </a:xfrm>
        <a:prstGeom prst="rect">
          <a:avLst/>
        </a:prstGeom>
        <a:solidFill>
          <a:schemeClr val="bg1">
            <a:lumMod val="85000"/>
          </a:schemeClr>
        </a:solidFill>
        <a:ln w="25400" cmpd="dbl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0000" tIns="3600" rIns="108000" bIns="3600" rtlCol="0" anchor="ctr" anchorCtr="0"/>
        <a:lstStyle/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Regarding the direction of C'G'</a:t>
          </a:r>
        </a:p>
      </xdr:txBody>
    </xdr:sp>
    <xdr:clientData/>
  </xdr:twoCellAnchor>
  <xdr:twoCellAnchor>
    <xdr:from>
      <xdr:col>1</xdr:col>
      <xdr:colOff>0</xdr:colOff>
      <xdr:row>2</xdr:row>
      <xdr:rowOff>123824</xdr:rowOff>
    </xdr:from>
    <xdr:to>
      <xdr:col>16</xdr:col>
      <xdr:colOff>0</xdr:colOff>
      <xdr:row>5</xdr:row>
      <xdr:rowOff>123824</xdr:rowOff>
    </xdr:to>
    <xdr:sp macro="" textlink="">
      <xdr:nvSpPr>
        <xdr:cNvPr id="77" name="Textfeld 76"/>
        <xdr:cNvSpPr txBox="1"/>
      </xdr:nvSpPr>
      <xdr:spPr>
        <a:xfrm>
          <a:off x="114300" y="371474"/>
          <a:ext cx="17145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" rIns="108000" bIns="3600" rtlCol="0" anchor="ctr" anchorCtr="0"/>
        <a:lstStyle/>
        <a:p>
          <a:pPr algn="l"/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True Position of a slot</a:t>
          </a:r>
        </a:p>
        <a:p>
          <a:pPr algn="l"/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Basic dim:   Y</a:t>
          </a:r>
        </a:p>
      </xdr:txBody>
    </xdr:sp>
    <xdr:clientData/>
  </xdr:twoCellAnchor>
  <xdr:twoCellAnchor>
    <xdr:from>
      <xdr:col>38</xdr:col>
      <xdr:colOff>9525</xdr:colOff>
      <xdr:row>9</xdr:row>
      <xdr:rowOff>0</xdr:rowOff>
    </xdr:from>
    <xdr:to>
      <xdr:col>53</xdr:col>
      <xdr:colOff>9525</xdr:colOff>
      <xdr:row>11</xdr:row>
      <xdr:rowOff>0</xdr:rowOff>
    </xdr:to>
    <xdr:sp macro="" textlink="">
      <xdr:nvSpPr>
        <xdr:cNvPr id="133" name="Textfeld 132"/>
        <xdr:cNvSpPr txBox="1"/>
      </xdr:nvSpPr>
      <xdr:spPr>
        <a:xfrm>
          <a:off x="4352925" y="1114425"/>
          <a:ext cx="17145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0000" tIns="3600" rIns="108000" bIns="3600" rtlCol="0" anchor="ctr" anchorCtr="0"/>
        <a:lstStyle/>
        <a:p>
          <a:pPr algn="l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Half True Position</a:t>
          </a:r>
        </a:p>
      </xdr:txBody>
    </xdr:sp>
    <xdr:clientData/>
  </xdr:twoCellAnchor>
  <xdr:twoCellAnchor>
    <xdr:from>
      <xdr:col>11</xdr:col>
      <xdr:colOff>2930</xdr:colOff>
      <xdr:row>43</xdr:row>
      <xdr:rowOff>0</xdr:rowOff>
    </xdr:from>
    <xdr:to>
      <xdr:col>84</xdr:col>
      <xdr:colOff>0</xdr:colOff>
      <xdr:row>43</xdr:row>
      <xdr:rowOff>0</xdr:rowOff>
    </xdr:to>
    <xdr:cxnSp macro="">
      <xdr:nvCxnSpPr>
        <xdr:cNvPr id="57" name="Gerade Verbindung 56"/>
        <xdr:cNvCxnSpPr/>
      </xdr:nvCxnSpPr>
      <xdr:spPr>
        <a:xfrm flipH="1">
          <a:off x="1260230" y="5324475"/>
          <a:ext cx="8340970" cy="0"/>
        </a:xfrm>
        <a:prstGeom prst="line">
          <a:avLst/>
        </a:prstGeom>
        <a:ln w="15875">
          <a:solidFill>
            <a:srgbClr val="C00000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1002</xdr:colOff>
      <xdr:row>41</xdr:row>
      <xdr:rowOff>100265</xdr:rowOff>
    </xdr:from>
    <xdr:to>
      <xdr:col>16</xdr:col>
      <xdr:colOff>113250</xdr:colOff>
      <xdr:row>42</xdr:row>
      <xdr:rowOff>100264</xdr:rowOff>
    </xdr:to>
    <xdr:sp macro="" textlink="">
      <xdr:nvSpPr>
        <xdr:cNvPr id="65" name="Textfeld 64"/>
        <xdr:cNvSpPr txBox="1"/>
      </xdr:nvSpPr>
      <xdr:spPr>
        <a:xfrm>
          <a:off x="1144002" y="5177090"/>
          <a:ext cx="798048" cy="12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actual slot</a:t>
          </a:r>
        </a:p>
      </xdr:txBody>
    </xdr:sp>
    <xdr:clientData/>
  </xdr:twoCellAnchor>
  <xdr:twoCellAnchor>
    <xdr:from>
      <xdr:col>21</xdr:col>
      <xdr:colOff>0</xdr:colOff>
      <xdr:row>52</xdr:row>
      <xdr:rowOff>0</xdr:rowOff>
    </xdr:from>
    <xdr:to>
      <xdr:col>38</xdr:col>
      <xdr:colOff>1</xdr:colOff>
      <xdr:row>53</xdr:row>
      <xdr:rowOff>0</xdr:rowOff>
    </xdr:to>
    <xdr:sp macro="" textlink="">
      <xdr:nvSpPr>
        <xdr:cNvPr id="66" name="Textfeld 65"/>
        <xdr:cNvSpPr txBox="1"/>
      </xdr:nvSpPr>
      <xdr:spPr>
        <a:xfrm>
          <a:off x="2400300" y="6438900"/>
          <a:ext cx="1943101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" tIns="18000" rIns="18000" bIns="18000" rtlCol="0" anchor="ctr" anchorCtr="0"/>
        <a:lstStyle/>
        <a:p>
          <a:pPr algn="l"/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distance EG equal to distance CE</a:t>
          </a:r>
        </a:p>
      </xdr:txBody>
    </xdr:sp>
    <xdr:clientData/>
  </xdr:twoCellAnchor>
  <xdr:twoCellAnchor>
    <xdr:from>
      <xdr:col>10</xdr:col>
      <xdr:colOff>2053</xdr:colOff>
      <xdr:row>37</xdr:row>
      <xdr:rowOff>100264</xdr:rowOff>
    </xdr:from>
    <xdr:to>
      <xdr:col>17</xdr:col>
      <xdr:colOff>0</xdr:colOff>
      <xdr:row>38</xdr:row>
      <xdr:rowOff>100264</xdr:rowOff>
    </xdr:to>
    <xdr:sp macro="" textlink="">
      <xdr:nvSpPr>
        <xdr:cNvPr id="71" name="Textfeld 70"/>
        <xdr:cNvSpPr txBox="1"/>
      </xdr:nvSpPr>
      <xdr:spPr>
        <a:xfrm>
          <a:off x="1155079" y="4737435"/>
          <a:ext cx="805066" cy="1253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nominal slot</a:t>
          </a:r>
        </a:p>
      </xdr:txBody>
    </xdr:sp>
    <xdr:clientData/>
  </xdr:twoCellAnchor>
  <xdr:twoCellAnchor>
    <xdr:from>
      <xdr:col>54</xdr:col>
      <xdr:colOff>0</xdr:colOff>
      <xdr:row>7</xdr:row>
      <xdr:rowOff>0</xdr:rowOff>
    </xdr:from>
    <xdr:to>
      <xdr:col>54</xdr:col>
      <xdr:colOff>1002</xdr:colOff>
      <xdr:row>55</xdr:row>
      <xdr:rowOff>0</xdr:rowOff>
    </xdr:to>
    <xdr:cxnSp macro="">
      <xdr:nvCxnSpPr>
        <xdr:cNvPr id="73" name="Gerade Verbindung 72"/>
        <xdr:cNvCxnSpPr/>
      </xdr:nvCxnSpPr>
      <xdr:spPr>
        <a:xfrm>
          <a:off x="6172200" y="866775"/>
          <a:ext cx="1002" cy="5943600"/>
        </a:xfrm>
        <a:prstGeom prst="line">
          <a:avLst/>
        </a:prstGeom>
        <a:ln w="19050">
          <a:solidFill>
            <a:schemeClr val="tx1">
              <a:lumMod val="75000"/>
              <a:lumOff val="25000"/>
            </a:schemeClr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33144</xdr:colOff>
      <xdr:row>42</xdr:row>
      <xdr:rowOff>61098</xdr:rowOff>
    </xdr:from>
    <xdr:to>
      <xdr:col>30</xdr:col>
      <xdr:colOff>33144</xdr:colOff>
      <xdr:row>43</xdr:row>
      <xdr:rowOff>61098</xdr:rowOff>
    </xdr:to>
    <xdr:sp macro="" textlink="">
      <xdr:nvSpPr>
        <xdr:cNvPr id="104" name="Ellipse 103"/>
        <xdr:cNvSpPr/>
      </xdr:nvSpPr>
      <xdr:spPr>
        <a:xfrm>
          <a:off x="3347844" y="5261748"/>
          <a:ext cx="114300" cy="123825"/>
        </a:xfrm>
        <a:prstGeom prst="ellipse">
          <a:avLst/>
        </a:prstGeom>
        <a:solidFill>
          <a:srgbClr val="00B0F0">
            <a:alpha val="43137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36</xdr:col>
      <xdr:colOff>8359</xdr:colOff>
      <xdr:row>42</xdr:row>
      <xdr:rowOff>59605</xdr:rowOff>
    </xdr:from>
    <xdr:to>
      <xdr:col>37</xdr:col>
      <xdr:colOff>8359</xdr:colOff>
      <xdr:row>43</xdr:row>
      <xdr:rowOff>59605</xdr:rowOff>
    </xdr:to>
    <xdr:sp macro="" textlink="">
      <xdr:nvSpPr>
        <xdr:cNvPr id="105" name="Ellipse 104"/>
        <xdr:cNvSpPr/>
      </xdr:nvSpPr>
      <xdr:spPr>
        <a:xfrm>
          <a:off x="4123159" y="5260255"/>
          <a:ext cx="114300" cy="123825"/>
        </a:xfrm>
        <a:prstGeom prst="ellipse">
          <a:avLst/>
        </a:prstGeom>
        <a:solidFill>
          <a:srgbClr val="7030A0">
            <a:alpha val="47059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59751</xdr:colOff>
      <xdr:row>42</xdr:row>
      <xdr:rowOff>64669</xdr:rowOff>
    </xdr:from>
    <xdr:to>
      <xdr:col>23</xdr:col>
      <xdr:colOff>59750</xdr:colOff>
      <xdr:row>43</xdr:row>
      <xdr:rowOff>64669</xdr:rowOff>
    </xdr:to>
    <xdr:sp macro="" textlink="">
      <xdr:nvSpPr>
        <xdr:cNvPr id="106" name="Ellipse 105"/>
        <xdr:cNvSpPr/>
      </xdr:nvSpPr>
      <xdr:spPr>
        <a:xfrm>
          <a:off x="2574351" y="5265319"/>
          <a:ext cx="114299" cy="123825"/>
        </a:xfrm>
        <a:prstGeom prst="ellipse">
          <a:avLst/>
        </a:prstGeom>
        <a:solidFill>
          <a:srgbClr val="A162D0">
            <a:alpha val="4902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0</xdr:colOff>
      <xdr:row>43</xdr:row>
      <xdr:rowOff>0</xdr:rowOff>
    </xdr:from>
    <xdr:to>
      <xdr:col>22</xdr:col>
      <xdr:colOff>113581</xdr:colOff>
      <xdr:row>45</xdr:row>
      <xdr:rowOff>0</xdr:rowOff>
    </xdr:to>
    <xdr:sp macro="" textlink="">
      <xdr:nvSpPr>
        <xdr:cNvPr id="107" name="Textfeld 106"/>
        <xdr:cNvSpPr txBox="1"/>
      </xdr:nvSpPr>
      <xdr:spPr>
        <a:xfrm>
          <a:off x="2400300" y="5324475"/>
          <a:ext cx="227881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G'</a:t>
          </a:r>
        </a:p>
      </xdr:txBody>
    </xdr:sp>
    <xdr:clientData/>
  </xdr:twoCellAnchor>
  <xdr:twoCellAnchor>
    <xdr:from>
      <xdr:col>27</xdr:col>
      <xdr:colOff>100443</xdr:colOff>
      <xdr:row>43</xdr:row>
      <xdr:rowOff>0</xdr:rowOff>
    </xdr:from>
    <xdr:to>
      <xdr:col>29</xdr:col>
      <xdr:colOff>100442</xdr:colOff>
      <xdr:row>45</xdr:row>
      <xdr:rowOff>0</xdr:rowOff>
    </xdr:to>
    <xdr:sp macro="" textlink="">
      <xdr:nvSpPr>
        <xdr:cNvPr id="108" name="Textfeld 107"/>
        <xdr:cNvSpPr txBox="1"/>
      </xdr:nvSpPr>
      <xdr:spPr>
        <a:xfrm>
          <a:off x="3186543" y="5324475"/>
          <a:ext cx="228599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E'</a:t>
          </a:r>
        </a:p>
      </xdr:txBody>
    </xdr:sp>
    <xdr:clientData/>
  </xdr:twoCellAnchor>
  <xdr:twoCellAnchor>
    <xdr:from>
      <xdr:col>36</xdr:col>
      <xdr:colOff>46452</xdr:colOff>
      <xdr:row>43</xdr:row>
      <xdr:rowOff>0</xdr:rowOff>
    </xdr:from>
    <xdr:to>
      <xdr:col>38</xdr:col>
      <xdr:colOff>47171</xdr:colOff>
      <xdr:row>45</xdr:row>
      <xdr:rowOff>0</xdr:rowOff>
    </xdr:to>
    <xdr:sp macro="" textlink="">
      <xdr:nvSpPr>
        <xdr:cNvPr id="109" name="Textfeld 108"/>
        <xdr:cNvSpPr txBox="1"/>
      </xdr:nvSpPr>
      <xdr:spPr>
        <a:xfrm>
          <a:off x="4161252" y="5324475"/>
          <a:ext cx="229319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C'</a:t>
          </a:r>
        </a:p>
      </xdr:txBody>
    </xdr:sp>
    <xdr:clientData/>
  </xdr:twoCellAnchor>
  <xdr:twoCellAnchor>
    <xdr:from>
      <xdr:col>64</xdr:col>
      <xdr:colOff>33144</xdr:colOff>
      <xdr:row>42</xdr:row>
      <xdr:rowOff>60699</xdr:rowOff>
    </xdr:from>
    <xdr:to>
      <xdr:col>65</xdr:col>
      <xdr:colOff>33144</xdr:colOff>
      <xdr:row>43</xdr:row>
      <xdr:rowOff>60699</xdr:rowOff>
    </xdr:to>
    <xdr:sp macro="" textlink="">
      <xdr:nvSpPr>
        <xdr:cNvPr id="116" name="Ellipse 115"/>
        <xdr:cNvSpPr/>
      </xdr:nvSpPr>
      <xdr:spPr>
        <a:xfrm>
          <a:off x="7265686" y="5213885"/>
          <a:ext cx="113009" cy="12269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71</xdr:col>
      <xdr:colOff>8359</xdr:colOff>
      <xdr:row>42</xdr:row>
      <xdr:rowOff>59605</xdr:rowOff>
    </xdr:from>
    <xdr:to>
      <xdr:col>72</xdr:col>
      <xdr:colOff>8359</xdr:colOff>
      <xdr:row>43</xdr:row>
      <xdr:rowOff>59605</xdr:rowOff>
    </xdr:to>
    <xdr:sp macro="" textlink="">
      <xdr:nvSpPr>
        <xdr:cNvPr id="117" name="Ellipse 116"/>
        <xdr:cNvSpPr/>
      </xdr:nvSpPr>
      <xdr:spPr>
        <a:xfrm>
          <a:off x="8123659" y="5260255"/>
          <a:ext cx="114300" cy="123825"/>
        </a:xfrm>
        <a:prstGeom prst="ellipse">
          <a:avLst/>
        </a:prstGeom>
        <a:solidFill>
          <a:srgbClr val="7030A0">
            <a:alpha val="47059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57</xdr:col>
      <xdr:colOff>59751</xdr:colOff>
      <xdr:row>42</xdr:row>
      <xdr:rowOff>64669</xdr:rowOff>
    </xdr:from>
    <xdr:to>
      <xdr:col>58</xdr:col>
      <xdr:colOff>59750</xdr:colOff>
      <xdr:row>43</xdr:row>
      <xdr:rowOff>64669</xdr:rowOff>
    </xdr:to>
    <xdr:sp macro="" textlink="">
      <xdr:nvSpPr>
        <xdr:cNvPr id="118" name="Ellipse 117"/>
        <xdr:cNvSpPr/>
      </xdr:nvSpPr>
      <xdr:spPr>
        <a:xfrm>
          <a:off x="6574851" y="5265319"/>
          <a:ext cx="114299" cy="123825"/>
        </a:xfrm>
        <a:prstGeom prst="ellipse">
          <a:avLst/>
        </a:prstGeom>
        <a:solidFill>
          <a:srgbClr val="A162D0">
            <a:alpha val="4902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56</xdr:col>
      <xdr:colOff>0</xdr:colOff>
      <xdr:row>43</xdr:row>
      <xdr:rowOff>0</xdr:rowOff>
    </xdr:from>
    <xdr:to>
      <xdr:col>57</xdr:col>
      <xdr:colOff>113581</xdr:colOff>
      <xdr:row>45</xdr:row>
      <xdr:rowOff>0</xdr:rowOff>
    </xdr:to>
    <xdr:sp macro="" textlink="">
      <xdr:nvSpPr>
        <xdr:cNvPr id="119" name="Textfeld 118"/>
        <xdr:cNvSpPr txBox="1"/>
      </xdr:nvSpPr>
      <xdr:spPr>
        <a:xfrm>
          <a:off x="6400800" y="5324475"/>
          <a:ext cx="227881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G'</a:t>
          </a:r>
        </a:p>
      </xdr:txBody>
    </xdr:sp>
    <xdr:clientData/>
  </xdr:twoCellAnchor>
  <xdr:twoCellAnchor>
    <xdr:from>
      <xdr:col>62</xdr:col>
      <xdr:colOff>100443</xdr:colOff>
      <xdr:row>43</xdr:row>
      <xdr:rowOff>0</xdr:rowOff>
    </xdr:from>
    <xdr:to>
      <xdr:col>64</xdr:col>
      <xdr:colOff>100442</xdr:colOff>
      <xdr:row>45</xdr:row>
      <xdr:rowOff>0</xdr:rowOff>
    </xdr:to>
    <xdr:sp macro="" textlink="">
      <xdr:nvSpPr>
        <xdr:cNvPr id="120" name="Textfeld 119"/>
        <xdr:cNvSpPr txBox="1"/>
      </xdr:nvSpPr>
      <xdr:spPr>
        <a:xfrm>
          <a:off x="7187043" y="5324475"/>
          <a:ext cx="228599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E'</a:t>
          </a:r>
        </a:p>
      </xdr:txBody>
    </xdr:sp>
    <xdr:clientData/>
  </xdr:twoCellAnchor>
  <xdr:twoCellAnchor>
    <xdr:from>
      <xdr:col>71</xdr:col>
      <xdr:colOff>46452</xdr:colOff>
      <xdr:row>43</xdr:row>
      <xdr:rowOff>0</xdr:rowOff>
    </xdr:from>
    <xdr:to>
      <xdr:col>73</xdr:col>
      <xdr:colOff>47171</xdr:colOff>
      <xdr:row>45</xdr:row>
      <xdr:rowOff>0</xdr:rowOff>
    </xdr:to>
    <xdr:sp macro="" textlink="">
      <xdr:nvSpPr>
        <xdr:cNvPr id="121" name="Textfeld 120"/>
        <xdr:cNvSpPr txBox="1"/>
      </xdr:nvSpPr>
      <xdr:spPr>
        <a:xfrm>
          <a:off x="8161752" y="5324475"/>
          <a:ext cx="229319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C'</a:t>
          </a:r>
        </a:p>
      </xdr:txBody>
    </xdr:sp>
    <xdr:clientData/>
  </xdr:twoCellAnchor>
  <xdr:twoCellAnchor>
    <xdr:from>
      <xdr:col>21</xdr:col>
      <xdr:colOff>0</xdr:colOff>
      <xdr:row>53</xdr:row>
      <xdr:rowOff>28575</xdr:rowOff>
    </xdr:from>
    <xdr:to>
      <xdr:col>38</xdr:col>
      <xdr:colOff>1</xdr:colOff>
      <xdr:row>54</xdr:row>
      <xdr:rowOff>28575</xdr:rowOff>
    </xdr:to>
    <xdr:sp macro="" textlink="">
      <xdr:nvSpPr>
        <xdr:cNvPr id="122" name="Textfeld 121"/>
        <xdr:cNvSpPr txBox="1"/>
      </xdr:nvSpPr>
      <xdr:spPr>
        <a:xfrm>
          <a:off x="2400300" y="6591300"/>
          <a:ext cx="1943101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" tIns="18000" rIns="18000" bIns="18000" rtlCol="0" anchor="ctr" anchorCtr="0"/>
        <a:lstStyle/>
        <a:p>
          <a:pPr algn="l"/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distance E'G' equal to distance C'E'</a:t>
          </a:r>
        </a:p>
      </xdr:txBody>
    </xdr:sp>
    <xdr:clientData/>
  </xdr:twoCellAnchor>
  <xdr:twoCellAnchor>
    <xdr:from>
      <xdr:col>19</xdr:col>
      <xdr:colOff>0</xdr:colOff>
      <xdr:row>28</xdr:row>
      <xdr:rowOff>9524</xdr:rowOff>
    </xdr:from>
    <xdr:to>
      <xdr:col>31</xdr:col>
      <xdr:colOff>0</xdr:colOff>
      <xdr:row>38</xdr:row>
      <xdr:rowOff>123824</xdr:rowOff>
    </xdr:to>
    <xdr:sp macro="" textlink="">
      <xdr:nvSpPr>
        <xdr:cNvPr id="25" name="Rechtwinkliges Dreieck 24"/>
        <xdr:cNvSpPr/>
      </xdr:nvSpPr>
      <xdr:spPr>
        <a:xfrm flipH="1" flipV="1">
          <a:off x="2171700" y="3476624"/>
          <a:ext cx="1371600" cy="1352550"/>
        </a:xfrm>
        <a:prstGeom prst="rtTriangle">
          <a:avLst/>
        </a:prstGeom>
        <a:solidFill>
          <a:srgbClr val="FCD5B5">
            <a:alpha val="47843"/>
          </a:srgbClr>
        </a:solidFill>
        <a:ln w="12700">
          <a:solidFill>
            <a:schemeClr val="accent6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25</xdr:col>
      <xdr:colOff>0</xdr:colOff>
      <xdr:row>28</xdr:row>
      <xdr:rowOff>0</xdr:rowOff>
    </xdr:to>
    <xdr:cxnSp macro="">
      <xdr:nvCxnSpPr>
        <xdr:cNvPr id="61" name="Gerade Verbindung mit Pfeil 60"/>
        <xdr:cNvCxnSpPr/>
      </xdr:nvCxnSpPr>
      <xdr:spPr>
        <a:xfrm>
          <a:off x="2171700" y="3467100"/>
          <a:ext cx="685800" cy="0"/>
        </a:xfrm>
        <a:prstGeom prst="straightConnector1">
          <a:avLst/>
        </a:prstGeom>
        <a:ln w="50800">
          <a:solidFill>
            <a:srgbClr val="FF0000"/>
          </a:solidFill>
          <a:headEnd type="none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28</xdr:row>
      <xdr:rowOff>60159</xdr:rowOff>
    </xdr:from>
    <xdr:to>
      <xdr:col>28</xdr:col>
      <xdr:colOff>115302</xdr:colOff>
      <xdr:row>29</xdr:row>
      <xdr:rowOff>60160</xdr:rowOff>
    </xdr:to>
    <xdr:sp macro="" textlink="">
      <xdr:nvSpPr>
        <xdr:cNvPr id="123" name="Rechteck 122"/>
        <xdr:cNvSpPr/>
      </xdr:nvSpPr>
      <xdr:spPr>
        <a:xfrm>
          <a:off x="3113171" y="3569370"/>
          <a:ext cx="230605" cy="125329"/>
        </a:xfrm>
        <a:prstGeom prst="rect">
          <a:avLst/>
        </a:prstGeom>
        <a:solidFill>
          <a:schemeClr val="bg1"/>
        </a:solidFill>
        <a:ln w="9525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" tIns="3600" rIns="3600" bIns="3600" rtlCol="0" anchor="ctr" anchorCtr="0"/>
        <a:lstStyle/>
        <a:p>
          <a:pPr algn="ctr"/>
          <a:r>
            <a:rPr lang="de-DE" sz="600">
              <a:solidFill>
                <a:schemeClr val="accent6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28</xdr:col>
      <xdr:colOff>65169</xdr:colOff>
      <xdr:row>33</xdr:row>
      <xdr:rowOff>0</xdr:rowOff>
    </xdr:from>
    <xdr:to>
      <xdr:col>30</xdr:col>
      <xdr:colOff>65169</xdr:colOff>
      <xdr:row>34</xdr:row>
      <xdr:rowOff>0</xdr:rowOff>
    </xdr:to>
    <xdr:sp macro="" textlink="">
      <xdr:nvSpPr>
        <xdr:cNvPr id="124" name="Rechteck 123"/>
        <xdr:cNvSpPr/>
      </xdr:nvSpPr>
      <xdr:spPr>
        <a:xfrm>
          <a:off x="3293643" y="4135855"/>
          <a:ext cx="230605" cy="125329"/>
        </a:xfrm>
        <a:prstGeom prst="rect">
          <a:avLst/>
        </a:prstGeom>
        <a:solidFill>
          <a:schemeClr val="bg1"/>
        </a:solidFill>
        <a:ln w="9525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" tIns="3600" rIns="3600" bIns="3600" rtlCol="0" anchor="ctr" anchorCtr="0"/>
        <a:lstStyle/>
        <a:p>
          <a:pPr algn="ctr"/>
          <a:r>
            <a:rPr lang="de-DE" sz="600">
              <a:solidFill>
                <a:schemeClr val="accent6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Y</a:t>
          </a:r>
        </a:p>
      </xdr:txBody>
    </xdr:sp>
    <xdr:clientData/>
  </xdr:twoCellAnchor>
  <xdr:twoCellAnchor>
    <xdr:from>
      <xdr:col>52</xdr:col>
      <xdr:colOff>73719</xdr:colOff>
      <xdr:row>29</xdr:row>
      <xdr:rowOff>6647</xdr:rowOff>
    </xdr:from>
    <xdr:to>
      <xdr:col>64</xdr:col>
      <xdr:colOff>73719</xdr:colOff>
      <xdr:row>39</xdr:row>
      <xdr:rowOff>122573</xdr:rowOff>
    </xdr:to>
    <xdr:sp macro="" textlink="">
      <xdr:nvSpPr>
        <xdr:cNvPr id="125" name="Rechtwinkliges Dreieck 124"/>
        <xdr:cNvSpPr/>
      </xdr:nvSpPr>
      <xdr:spPr>
        <a:xfrm rot="698849" flipH="1" flipV="1">
          <a:off x="6113963" y="3644732"/>
          <a:ext cx="1393902" cy="1370439"/>
        </a:xfrm>
        <a:prstGeom prst="rtTriangle">
          <a:avLst/>
        </a:prstGeom>
        <a:solidFill>
          <a:srgbClr val="FCD5B5">
            <a:alpha val="47843"/>
          </a:srgbClr>
        </a:solidFill>
        <a:ln w="12700">
          <a:solidFill>
            <a:schemeClr val="accent6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58</xdr:col>
      <xdr:colOff>29398</xdr:colOff>
      <xdr:row>30</xdr:row>
      <xdr:rowOff>50663</xdr:rowOff>
    </xdr:from>
    <xdr:to>
      <xdr:col>60</xdr:col>
      <xdr:colOff>30415</xdr:colOff>
      <xdr:row>31</xdr:row>
      <xdr:rowOff>50674</xdr:rowOff>
    </xdr:to>
    <xdr:sp macro="" textlink="">
      <xdr:nvSpPr>
        <xdr:cNvPr id="126" name="Rechteck 125"/>
        <xdr:cNvSpPr/>
      </xdr:nvSpPr>
      <xdr:spPr>
        <a:xfrm rot="698849">
          <a:off x="6700492" y="3716889"/>
          <a:ext cx="231055" cy="122219"/>
        </a:xfrm>
        <a:prstGeom prst="rect">
          <a:avLst/>
        </a:prstGeom>
        <a:solidFill>
          <a:schemeClr val="bg1"/>
        </a:solidFill>
        <a:ln w="9525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" tIns="3600" rIns="3600" bIns="3600" rtlCol="0" anchor="ctr" anchorCtr="0"/>
        <a:lstStyle/>
        <a:p>
          <a:pPr algn="ctr"/>
          <a:r>
            <a:rPr lang="de-DE" sz="600">
              <a:solidFill>
                <a:schemeClr val="accent6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>
    <xdr:from>
      <xdr:col>54</xdr:col>
      <xdr:colOff>72954</xdr:colOff>
      <xdr:row>22</xdr:row>
      <xdr:rowOff>81060</xdr:rowOff>
    </xdr:from>
    <xdr:to>
      <xdr:col>60</xdr:col>
      <xdr:colOff>72954</xdr:colOff>
      <xdr:row>28</xdr:row>
      <xdr:rowOff>81063</xdr:rowOff>
    </xdr:to>
    <xdr:grpSp>
      <xdr:nvGrpSpPr>
        <xdr:cNvPr id="51" name="Gruppieren 50"/>
        <xdr:cNvGrpSpPr/>
      </xdr:nvGrpSpPr>
      <xdr:grpSpPr>
        <a:xfrm rot="717463">
          <a:off x="6245154" y="2805210"/>
          <a:ext cx="685800" cy="742953"/>
          <a:chOff x="6107906" y="2750344"/>
          <a:chExt cx="678657" cy="750097"/>
        </a:xfrm>
      </xdr:grpSpPr>
      <xdr:cxnSp macro="">
        <xdr:nvCxnSpPr>
          <xdr:cNvPr id="76" name="Gerade Verbindung mit Pfeil 75"/>
          <xdr:cNvCxnSpPr/>
        </xdr:nvCxnSpPr>
        <xdr:spPr>
          <a:xfrm flipV="1">
            <a:off x="6107906" y="2750344"/>
            <a:ext cx="0" cy="750097"/>
          </a:xfrm>
          <a:prstGeom prst="straightConnector1">
            <a:avLst/>
          </a:prstGeom>
          <a:ln w="50800">
            <a:solidFill>
              <a:schemeClr val="accent1">
                <a:lumMod val="75000"/>
              </a:schemeClr>
            </a:solidFill>
            <a:headEnd type="none"/>
            <a:tailEnd type="triangle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Gerade Verbindung mit Pfeil 74"/>
          <xdr:cNvCxnSpPr/>
        </xdr:nvCxnSpPr>
        <xdr:spPr>
          <a:xfrm>
            <a:off x="6107906" y="3500438"/>
            <a:ext cx="678657" cy="0"/>
          </a:xfrm>
          <a:prstGeom prst="straightConnector1">
            <a:avLst/>
          </a:prstGeom>
          <a:ln w="50800">
            <a:solidFill>
              <a:srgbClr val="FF0000"/>
            </a:solidFill>
            <a:headEnd type="none"/>
            <a:tailEnd type="triangle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64</xdr:col>
      <xdr:colOff>92932</xdr:colOff>
      <xdr:row>30</xdr:row>
      <xdr:rowOff>74341</xdr:rowOff>
    </xdr:from>
    <xdr:to>
      <xdr:col>67</xdr:col>
      <xdr:colOff>60402</xdr:colOff>
      <xdr:row>42</xdr:row>
      <xdr:rowOff>114409</xdr:rowOff>
    </xdr:to>
    <xdr:cxnSp macro="">
      <xdr:nvCxnSpPr>
        <xdr:cNvPr id="30" name="Gerade Verbindung 29"/>
        <xdr:cNvCxnSpPr/>
      </xdr:nvCxnSpPr>
      <xdr:spPr>
        <a:xfrm flipH="1">
          <a:off x="7527078" y="3837878"/>
          <a:ext cx="315946" cy="1545482"/>
        </a:xfrm>
        <a:prstGeom prst="line">
          <a:avLst/>
        </a:prstGeom>
        <a:solidFill>
          <a:srgbClr val="FCD5B5">
            <a:alpha val="47843"/>
          </a:srgbClr>
        </a:solidFill>
        <a:ln w="9525">
          <a:solidFill>
            <a:schemeClr val="accent6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65</xdr:col>
      <xdr:colOff>86324</xdr:colOff>
      <xdr:row>30</xdr:row>
      <xdr:rowOff>30890</xdr:rowOff>
    </xdr:from>
    <xdr:to>
      <xdr:col>67</xdr:col>
      <xdr:colOff>71005</xdr:colOff>
      <xdr:row>30</xdr:row>
      <xdr:rowOff>74251</xdr:rowOff>
    </xdr:to>
    <xdr:cxnSp macro="">
      <xdr:nvCxnSpPr>
        <xdr:cNvPr id="131" name="Gerade Verbindung 130"/>
        <xdr:cNvCxnSpPr/>
      </xdr:nvCxnSpPr>
      <xdr:spPr>
        <a:xfrm>
          <a:off x="7403256" y="3797595"/>
          <a:ext cx="209817" cy="43361"/>
        </a:xfrm>
        <a:prstGeom prst="line">
          <a:avLst/>
        </a:prstGeom>
        <a:solidFill>
          <a:srgbClr val="FCD5B5">
            <a:alpha val="47843"/>
          </a:srgbClr>
        </a:solidFill>
        <a:ln w="9525">
          <a:solidFill>
            <a:schemeClr val="accent6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63</xdr:col>
      <xdr:colOff>37208</xdr:colOff>
      <xdr:row>41</xdr:row>
      <xdr:rowOff>248</xdr:rowOff>
    </xdr:from>
    <xdr:to>
      <xdr:col>64</xdr:col>
      <xdr:colOff>95968</xdr:colOff>
      <xdr:row>43</xdr:row>
      <xdr:rowOff>578</xdr:rowOff>
    </xdr:to>
    <xdr:cxnSp macro="">
      <xdr:nvCxnSpPr>
        <xdr:cNvPr id="138" name="Gerade Verbindung 137"/>
        <xdr:cNvCxnSpPr/>
      </xdr:nvCxnSpPr>
      <xdr:spPr>
        <a:xfrm>
          <a:off x="7156742" y="5030740"/>
          <a:ext cx="171768" cy="245719"/>
        </a:xfrm>
        <a:prstGeom prst="line">
          <a:avLst/>
        </a:prstGeom>
        <a:solidFill>
          <a:srgbClr val="FCD5B5">
            <a:alpha val="47843"/>
          </a:srgbClr>
        </a:solidFill>
        <a:ln w="12700">
          <a:solidFill>
            <a:schemeClr val="accent6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17</xdr:col>
      <xdr:colOff>0</xdr:colOff>
      <xdr:row>26</xdr:row>
      <xdr:rowOff>1</xdr:rowOff>
    </xdr:from>
    <xdr:to>
      <xdr:col>18</xdr:col>
      <xdr:colOff>112769</xdr:colOff>
      <xdr:row>28</xdr:row>
      <xdr:rowOff>0</xdr:rowOff>
    </xdr:to>
    <xdr:sp macro="" textlink="">
      <xdr:nvSpPr>
        <xdr:cNvPr id="140" name="Textfeld 139"/>
        <xdr:cNvSpPr txBox="1"/>
      </xdr:nvSpPr>
      <xdr:spPr>
        <a:xfrm>
          <a:off x="1929319" y="3266873"/>
          <a:ext cx="226259" cy="251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</xdr:txBody>
    </xdr:sp>
    <xdr:clientData/>
  </xdr:twoCellAnchor>
  <xdr:twoCellAnchor>
    <xdr:from>
      <xdr:col>52</xdr:col>
      <xdr:colOff>720</xdr:colOff>
      <xdr:row>25</xdr:row>
      <xdr:rowOff>125649</xdr:rowOff>
    </xdr:from>
    <xdr:to>
      <xdr:col>54</xdr:col>
      <xdr:colOff>0</xdr:colOff>
      <xdr:row>27</xdr:row>
      <xdr:rowOff>125648</xdr:rowOff>
    </xdr:to>
    <xdr:sp macro="" textlink="">
      <xdr:nvSpPr>
        <xdr:cNvPr id="141" name="Textfeld 140"/>
        <xdr:cNvSpPr txBox="1"/>
      </xdr:nvSpPr>
      <xdr:spPr>
        <a:xfrm>
          <a:off x="5902167" y="3266872"/>
          <a:ext cx="226259" cy="251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</xdr:txBody>
    </xdr:sp>
    <xdr:clientData/>
  </xdr:twoCellAnchor>
  <xdr:twoCellAnchor>
    <xdr:from>
      <xdr:col>24</xdr:col>
      <xdr:colOff>0</xdr:colOff>
      <xdr:row>25</xdr:row>
      <xdr:rowOff>0</xdr:rowOff>
    </xdr:from>
    <xdr:to>
      <xdr:col>36</xdr:col>
      <xdr:colOff>0</xdr:colOff>
      <xdr:row>26</xdr:row>
      <xdr:rowOff>0</xdr:rowOff>
    </xdr:to>
    <xdr:sp macro="" textlink="">
      <xdr:nvSpPr>
        <xdr:cNvPr id="142" name="Textfeld 141"/>
        <xdr:cNvSpPr txBox="1"/>
      </xdr:nvSpPr>
      <xdr:spPr>
        <a:xfrm>
          <a:off x="2714625" y="3125391"/>
          <a:ext cx="1357313" cy="125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" tIns="18000" rIns="18000" bIns="18000" rtlCol="0" anchor="ctr" anchorCtr="0"/>
        <a:lstStyle/>
        <a:p>
          <a:pPr algn="l"/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points of alignment:   C'G'</a:t>
          </a:r>
        </a:p>
      </xdr:txBody>
    </xdr:sp>
    <xdr:clientData/>
  </xdr:twoCellAnchor>
  <xdr:twoCellAnchor>
    <xdr:from>
      <xdr:col>59</xdr:col>
      <xdr:colOff>113109</xdr:colOff>
      <xdr:row>25</xdr:row>
      <xdr:rowOff>0</xdr:rowOff>
    </xdr:from>
    <xdr:to>
      <xdr:col>72</xdr:col>
      <xdr:colOff>0</xdr:colOff>
      <xdr:row>26</xdr:row>
      <xdr:rowOff>0</xdr:rowOff>
    </xdr:to>
    <xdr:sp macro="" textlink="">
      <xdr:nvSpPr>
        <xdr:cNvPr id="143" name="Textfeld 142"/>
        <xdr:cNvSpPr txBox="1"/>
      </xdr:nvSpPr>
      <xdr:spPr>
        <a:xfrm>
          <a:off x="6786562" y="3125391"/>
          <a:ext cx="1357313" cy="125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" tIns="18000" rIns="18000" bIns="18000" rtlCol="0" anchor="ctr" anchorCtr="0"/>
        <a:lstStyle/>
        <a:p>
          <a:pPr algn="l"/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points of alignment:   OE'</a:t>
          </a:r>
        </a:p>
      </xdr:txBody>
    </xdr:sp>
    <xdr:clientData/>
  </xdr:twoCellAnchor>
  <xdr:twoCellAnchor>
    <xdr:from>
      <xdr:col>59</xdr:col>
      <xdr:colOff>113109</xdr:colOff>
      <xdr:row>26</xdr:row>
      <xdr:rowOff>0</xdr:rowOff>
    </xdr:from>
    <xdr:to>
      <xdr:col>74</xdr:col>
      <xdr:colOff>0</xdr:colOff>
      <xdr:row>27</xdr:row>
      <xdr:rowOff>0</xdr:rowOff>
    </xdr:to>
    <xdr:sp macro="" textlink="">
      <xdr:nvSpPr>
        <xdr:cNvPr id="144" name="Textfeld 143"/>
        <xdr:cNvSpPr txBox="1"/>
      </xdr:nvSpPr>
      <xdr:spPr>
        <a:xfrm>
          <a:off x="6856809" y="3254829"/>
          <a:ext cx="1601391" cy="125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" tIns="18000" rIns="18000" bIns="18000" rtlCol="0" anchor="ctr" anchorCtr="0"/>
        <a:lstStyle/>
        <a:p>
          <a:pPr algn="l"/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rotating back on angle a</a:t>
          </a:r>
        </a:p>
      </xdr:txBody>
    </xdr:sp>
    <xdr:clientData/>
  </xdr:twoCellAnchor>
  <xdr:twoCellAnchor>
    <xdr:from>
      <xdr:col>46</xdr:col>
      <xdr:colOff>60614</xdr:colOff>
      <xdr:row>37</xdr:row>
      <xdr:rowOff>103909</xdr:rowOff>
    </xdr:from>
    <xdr:to>
      <xdr:col>85</xdr:col>
      <xdr:colOff>4330</xdr:colOff>
      <xdr:row>44</xdr:row>
      <xdr:rowOff>116898</xdr:rowOff>
    </xdr:to>
    <xdr:cxnSp macro="">
      <xdr:nvCxnSpPr>
        <xdr:cNvPr id="55" name="Gerade Verbindung 54"/>
        <xdr:cNvCxnSpPr/>
      </xdr:nvCxnSpPr>
      <xdr:spPr>
        <a:xfrm>
          <a:off x="5238750" y="4749511"/>
          <a:ext cx="4333875" cy="891887"/>
        </a:xfrm>
        <a:prstGeom prst="line">
          <a:avLst/>
        </a:prstGeom>
        <a:ln>
          <a:solidFill>
            <a:srgbClr val="00B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24365</xdr:colOff>
      <xdr:row>34</xdr:row>
      <xdr:rowOff>32507</xdr:rowOff>
    </xdr:from>
    <xdr:to>
      <xdr:col>64</xdr:col>
      <xdr:colOff>25381</xdr:colOff>
      <xdr:row>35</xdr:row>
      <xdr:rowOff>32517</xdr:rowOff>
    </xdr:to>
    <xdr:sp macro="" textlink="">
      <xdr:nvSpPr>
        <xdr:cNvPr id="145" name="Rechteck 144"/>
        <xdr:cNvSpPr/>
      </xdr:nvSpPr>
      <xdr:spPr>
        <a:xfrm rot="698849">
          <a:off x="7003592" y="4301439"/>
          <a:ext cx="226153" cy="125567"/>
        </a:xfrm>
        <a:prstGeom prst="rect">
          <a:avLst/>
        </a:prstGeom>
        <a:solidFill>
          <a:schemeClr val="bg1"/>
        </a:solidFill>
        <a:ln w="9525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" tIns="3600" rIns="3600" bIns="3600" rtlCol="0" anchor="ctr" anchorCtr="0"/>
        <a:lstStyle/>
        <a:p>
          <a:pPr algn="ctr"/>
          <a:r>
            <a:rPr lang="de-DE" sz="600">
              <a:solidFill>
                <a:schemeClr val="accent6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Y</a:t>
          </a:r>
        </a:p>
      </xdr:txBody>
    </xdr:sp>
    <xdr:clientData/>
  </xdr:twoCellAnchor>
  <xdr:twoCellAnchor>
    <xdr:from>
      <xdr:col>45</xdr:col>
      <xdr:colOff>71439</xdr:colOff>
      <xdr:row>40</xdr:row>
      <xdr:rowOff>82254</xdr:rowOff>
    </xdr:from>
    <xdr:to>
      <xdr:col>58</xdr:col>
      <xdr:colOff>1</xdr:colOff>
      <xdr:row>42</xdr:row>
      <xdr:rowOff>119056</xdr:rowOff>
    </xdr:to>
    <xdr:cxnSp macro="">
      <xdr:nvCxnSpPr>
        <xdr:cNvPr id="146" name="Gerade Verbindung 145"/>
        <xdr:cNvCxnSpPr/>
      </xdr:nvCxnSpPr>
      <xdr:spPr>
        <a:xfrm>
          <a:off x="5161361" y="5082879"/>
          <a:ext cx="1398984" cy="286833"/>
        </a:xfrm>
        <a:prstGeom prst="line">
          <a:avLst/>
        </a:prstGeom>
        <a:ln>
          <a:solidFill>
            <a:srgbClr val="00B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104776</xdr:colOff>
      <xdr:row>43</xdr:row>
      <xdr:rowOff>8435</xdr:rowOff>
    </xdr:from>
    <xdr:to>
      <xdr:col>85</xdr:col>
      <xdr:colOff>3229</xdr:colOff>
      <xdr:row>45</xdr:row>
      <xdr:rowOff>58119</xdr:rowOff>
    </xdr:to>
    <xdr:cxnSp macro="">
      <xdr:nvCxnSpPr>
        <xdr:cNvPr id="147" name="Gerade Verbindung 146"/>
        <xdr:cNvCxnSpPr/>
      </xdr:nvCxnSpPr>
      <xdr:spPr>
        <a:xfrm>
          <a:off x="8128378" y="5284316"/>
          <a:ext cx="1480571" cy="295074"/>
        </a:xfrm>
        <a:prstGeom prst="line">
          <a:avLst/>
        </a:prstGeom>
        <a:ln>
          <a:solidFill>
            <a:srgbClr val="00B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40</xdr:row>
      <xdr:rowOff>119742</xdr:rowOff>
    </xdr:from>
    <xdr:to>
      <xdr:col>47</xdr:col>
      <xdr:colOff>10885</xdr:colOff>
      <xdr:row>45</xdr:row>
      <xdr:rowOff>38100</xdr:rowOff>
    </xdr:to>
    <xdr:cxnSp macro="">
      <xdr:nvCxnSpPr>
        <xdr:cNvPr id="64" name="Gerade Verbindung mit Pfeil 63"/>
        <xdr:cNvCxnSpPr/>
      </xdr:nvCxnSpPr>
      <xdr:spPr>
        <a:xfrm flipV="1">
          <a:off x="5257800" y="5127171"/>
          <a:ext cx="125185" cy="544286"/>
        </a:xfrm>
        <a:prstGeom prst="straightConnector1">
          <a:avLst/>
        </a:prstGeom>
        <a:ln w="38100">
          <a:solidFill>
            <a:srgbClr val="009644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17422</xdr:colOff>
      <xdr:row>38</xdr:row>
      <xdr:rowOff>16809</xdr:rowOff>
    </xdr:from>
    <xdr:to>
      <xdr:col>47</xdr:col>
      <xdr:colOff>96502</xdr:colOff>
      <xdr:row>40</xdr:row>
      <xdr:rowOff>101090</xdr:rowOff>
    </xdr:to>
    <xdr:cxnSp macro="">
      <xdr:nvCxnSpPr>
        <xdr:cNvPr id="149" name="Gerade Verbindung mit Pfeil 148"/>
        <xdr:cNvCxnSpPr/>
      </xdr:nvCxnSpPr>
      <xdr:spPr>
        <a:xfrm flipV="1">
          <a:off x="5351422" y="4791469"/>
          <a:ext cx="79080" cy="335578"/>
        </a:xfrm>
        <a:prstGeom prst="straightConnector1">
          <a:avLst/>
        </a:prstGeom>
        <a:ln w="19050" cap="rnd">
          <a:solidFill>
            <a:srgbClr val="00B050">
              <a:alpha val="63922"/>
            </a:srgb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66675</xdr:colOff>
      <xdr:row>44</xdr:row>
      <xdr:rowOff>74840</xdr:rowOff>
    </xdr:from>
    <xdr:to>
      <xdr:col>82</xdr:col>
      <xdr:colOff>78581</xdr:colOff>
      <xdr:row>44</xdr:row>
      <xdr:rowOff>121444</xdr:rowOff>
    </xdr:to>
    <xdr:cxnSp macro="">
      <xdr:nvCxnSpPr>
        <xdr:cNvPr id="150" name="Gerade Verbindung mit Pfeil 149"/>
        <xdr:cNvCxnSpPr/>
      </xdr:nvCxnSpPr>
      <xdr:spPr>
        <a:xfrm flipV="1">
          <a:off x="9439275" y="5523140"/>
          <a:ext cx="11906" cy="46604"/>
        </a:xfrm>
        <a:prstGeom prst="straightConnector1">
          <a:avLst/>
        </a:prstGeom>
        <a:ln w="19050" cap="rnd">
          <a:solidFill>
            <a:srgbClr val="00B050">
              <a:alpha val="63922"/>
            </a:srgb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52246</xdr:colOff>
      <xdr:row>45</xdr:row>
      <xdr:rowOff>8753</xdr:rowOff>
    </xdr:from>
    <xdr:to>
      <xdr:col>82</xdr:col>
      <xdr:colOff>63131</xdr:colOff>
      <xdr:row>49</xdr:row>
      <xdr:rowOff>50936</xdr:rowOff>
    </xdr:to>
    <xdr:cxnSp macro="">
      <xdr:nvCxnSpPr>
        <xdr:cNvPr id="152" name="Gerade Verbindung mit Pfeil 151"/>
        <xdr:cNvCxnSpPr/>
      </xdr:nvCxnSpPr>
      <xdr:spPr>
        <a:xfrm flipV="1">
          <a:off x="9244884" y="5662955"/>
          <a:ext cx="124375" cy="544779"/>
        </a:xfrm>
        <a:prstGeom prst="straightConnector1">
          <a:avLst/>
        </a:prstGeom>
        <a:ln w="38100">
          <a:solidFill>
            <a:srgbClr val="00D66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97633</xdr:colOff>
      <xdr:row>40</xdr:row>
      <xdr:rowOff>64975</xdr:rowOff>
    </xdr:from>
    <xdr:to>
      <xdr:col>63</xdr:col>
      <xdr:colOff>81675</xdr:colOff>
      <xdr:row>41</xdr:row>
      <xdr:rowOff>47686</xdr:rowOff>
    </xdr:to>
    <xdr:sp macro="" textlink="">
      <xdr:nvSpPr>
        <xdr:cNvPr id="155" name="Ellipse 154"/>
        <xdr:cNvSpPr/>
      </xdr:nvSpPr>
      <xdr:spPr>
        <a:xfrm>
          <a:off x="7184233" y="5017975"/>
          <a:ext cx="98342" cy="106536"/>
        </a:xfrm>
        <a:prstGeom prst="ellipse">
          <a:avLst/>
        </a:prstGeom>
        <a:noFill/>
        <a:ln w="95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33</xdr:col>
      <xdr:colOff>113489</xdr:colOff>
      <xdr:row>43</xdr:row>
      <xdr:rowOff>1</xdr:rowOff>
    </xdr:from>
    <xdr:to>
      <xdr:col>34</xdr:col>
      <xdr:colOff>1</xdr:colOff>
      <xdr:row>49</xdr:row>
      <xdr:rowOff>0</xdr:rowOff>
    </xdr:to>
    <xdr:cxnSp macro="">
      <xdr:nvCxnSpPr>
        <xdr:cNvPr id="156" name="Gerade Verbindung mit Pfeil 155"/>
        <xdr:cNvCxnSpPr/>
      </xdr:nvCxnSpPr>
      <xdr:spPr>
        <a:xfrm flipV="1">
          <a:off x="3858638" y="5402905"/>
          <a:ext cx="1" cy="753893"/>
        </a:xfrm>
        <a:prstGeom prst="straightConnector1">
          <a:avLst/>
        </a:prstGeom>
        <a:ln w="3810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113489</xdr:colOff>
      <xdr:row>39</xdr:row>
      <xdr:rowOff>0</xdr:rowOff>
    </xdr:from>
    <xdr:to>
      <xdr:col>33</xdr:col>
      <xdr:colOff>113489</xdr:colOff>
      <xdr:row>42</xdr:row>
      <xdr:rowOff>125649</xdr:rowOff>
    </xdr:to>
    <xdr:cxnSp macro="">
      <xdr:nvCxnSpPr>
        <xdr:cNvPr id="157" name="Gerade Verbindung mit Pfeil 156"/>
        <xdr:cNvCxnSpPr/>
      </xdr:nvCxnSpPr>
      <xdr:spPr>
        <a:xfrm flipV="1">
          <a:off x="3858638" y="4900309"/>
          <a:ext cx="0" cy="502595"/>
        </a:xfrm>
        <a:prstGeom prst="straightConnector1">
          <a:avLst/>
        </a:prstGeom>
        <a:ln w="19050" cap="rnd">
          <a:solidFill>
            <a:srgbClr val="00B050">
              <a:alpha val="63922"/>
            </a:srgb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1</xdr:row>
      <xdr:rowOff>0</xdr:rowOff>
    </xdr:from>
    <xdr:to>
      <xdr:col>85</xdr:col>
      <xdr:colOff>0</xdr:colOff>
      <xdr:row>3</xdr:row>
      <xdr:rowOff>0</xdr:rowOff>
    </xdr:to>
    <xdr:sp macro="" textlink="">
      <xdr:nvSpPr>
        <xdr:cNvPr id="164" name="Textfeld 163"/>
        <xdr:cNvSpPr txBox="1"/>
      </xdr:nvSpPr>
      <xdr:spPr>
        <a:xfrm>
          <a:off x="5829300" y="123825"/>
          <a:ext cx="3886200" cy="247650"/>
        </a:xfrm>
        <a:prstGeom prst="rect">
          <a:avLst/>
        </a:prstGeom>
        <a:solidFill>
          <a:schemeClr val="bg1">
            <a:lumMod val="85000"/>
          </a:schemeClr>
        </a:solidFill>
        <a:ln w="25400" cmpd="dbl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0000" tIns="3600" rIns="108000" bIns="3600" rtlCol="0" anchor="ctr" anchorCtr="0"/>
        <a:lstStyle/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Regarding the direction of OE' and the basic angle a</a:t>
          </a:r>
        </a:p>
      </xdr:txBody>
    </xdr:sp>
    <xdr:clientData/>
  </xdr:twoCellAnchor>
  <xdr:twoCellAnchor>
    <xdr:from>
      <xdr:col>38</xdr:col>
      <xdr:colOff>0</xdr:colOff>
      <xdr:row>5</xdr:row>
      <xdr:rowOff>0</xdr:rowOff>
    </xdr:from>
    <xdr:to>
      <xdr:col>38</xdr:col>
      <xdr:colOff>812</xdr:colOff>
      <xdr:row>10</xdr:row>
      <xdr:rowOff>123824</xdr:rowOff>
    </xdr:to>
    <xdr:cxnSp macro="">
      <xdr:nvCxnSpPr>
        <xdr:cNvPr id="165" name="Gerade Verbindung mit Pfeil 164"/>
        <xdr:cNvCxnSpPr/>
      </xdr:nvCxnSpPr>
      <xdr:spPr>
        <a:xfrm flipV="1">
          <a:off x="4343400" y="619125"/>
          <a:ext cx="812" cy="742949"/>
        </a:xfrm>
        <a:prstGeom prst="straightConnector1">
          <a:avLst/>
        </a:prstGeom>
        <a:ln w="3810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8</xdr:row>
      <xdr:rowOff>0</xdr:rowOff>
    </xdr:from>
    <xdr:to>
      <xdr:col>69</xdr:col>
      <xdr:colOff>57150</xdr:colOff>
      <xdr:row>11</xdr:row>
      <xdr:rowOff>0</xdr:rowOff>
    </xdr:to>
    <xdr:sp macro="" textlink="">
      <xdr:nvSpPr>
        <xdr:cNvPr id="166" name="Textfeld 165"/>
        <xdr:cNvSpPr txBox="1"/>
      </xdr:nvSpPr>
      <xdr:spPr>
        <a:xfrm>
          <a:off x="6629400" y="990600"/>
          <a:ext cx="131445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0000" tIns="3600" rIns="108000" bIns="3600" rtlCol="0" anchor="ctr" anchorCtr="0"/>
        <a:lstStyle/>
        <a:p>
          <a:pPr algn="l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Half True Position</a:t>
          </a:r>
        </a:p>
        <a:p>
          <a:pPr algn="l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result #1</a:t>
          </a:r>
        </a:p>
      </xdr:txBody>
    </xdr:sp>
    <xdr:clientData/>
  </xdr:twoCellAnchor>
  <xdr:twoCellAnchor>
    <xdr:from>
      <xdr:col>58</xdr:col>
      <xdr:colOff>0</xdr:colOff>
      <xdr:row>7</xdr:row>
      <xdr:rowOff>0</xdr:rowOff>
    </xdr:from>
    <xdr:to>
      <xdr:col>58</xdr:col>
      <xdr:colOff>0</xdr:colOff>
      <xdr:row>11</xdr:row>
      <xdr:rowOff>0</xdr:rowOff>
    </xdr:to>
    <xdr:cxnSp macro="">
      <xdr:nvCxnSpPr>
        <xdr:cNvPr id="167" name="Gerade Verbindung mit Pfeil 166"/>
        <xdr:cNvCxnSpPr/>
      </xdr:nvCxnSpPr>
      <xdr:spPr>
        <a:xfrm flipV="1">
          <a:off x="6629400" y="866775"/>
          <a:ext cx="0" cy="495300"/>
        </a:xfrm>
        <a:prstGeom prst="straightConnector1">
          <a:avLst/>
        </a:prstGeom>
        <a:ln w="38100">
          <a:solidFill>
            <a:srgbClr val="009644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7</xdr:row>
      <xdr:rowOff>0</xdr:rowOff>
    </xdr:from>
    <xdr:to>
      <xdr:col>74</xdr:col>
      <xdr:colOff>0</xdr:colOff>
      <xdr:row>11</xdr:row>
      <xdr:rowOff>0</xdr:rowOff>
    </xdr:to>
    <xdr:cxnSp macro="">
      <xdr:nvCxnSpPr>
        <xdr:cNvPr id="170" name="Gerade Verbindung mit Pfeil 169"/>
        <xdr:cNvCxnSpPr/>
      </xdr:nvCxnSpPr>
      <xdr:spPr>
        <a:xfrm flipV="1">
          <a:off x="8458200" y="866775"/>
          <a:ext cx="0" cy="495300"/>
        </a:xfrm>
        <a:prstGeom prst="straightConnector1">
          <a:avLst/>
        </a:prstGeom>
        <a:ln w="38100">
          <a:solidFill>
            <a:srgbClr val="00D66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57150</xdr:colOff>
      <xdr:row>8</xdr:row>
      <xdr:rowOff>0</xdr:rowOff>
    </xdr:from>
    <xdr:to>
      <xdr:col>86</xdr:col>
      <xdr:colOff>0</xdr:colOff>
      <xdr:row>11</xdr:row>
      <xdr:rowOff>0</xdr:rowOff>
    </xdr:to>
    <xdr:sp macro="" textlink="">
      <xdr:nvSpPr>
        <xdr:cNvPr id="175" name="Textfeld 174"/>
        <xdr:cNvSpPr txBox="1"/>
      </xdr:nvSpPr>
      <xdr:spPr>
        <a:xfrm>
          <a:off x="8515350" y="990600"/>
          <a:ext cx="131445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0000" tIns="3600" rIns="108000" bIns="3600" rtlCol="0" anchor="ctr" anchorCtr="0"/>
        <a:lstStyle/>
        <a:p>
          <a:pPr algn="l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Half True Position</a:t>
          </a:r>
        </a:p>
        <a:p>
          <a:pPr algn="l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result #2</a:t>
          </a:r>
        </a:p>
      </xdr:txBody>
    </xdr:sp>
    <xdr:clientData/>
  </xdr:twoCellAnchor>
  <xdr:twoCellAnchor>
    <xdr:from>
      <xdr:col>73</xdr:col>
      <xdr:colOff>0</xdr:colOff>
      <xdr:row>6</xdr:row>
      <xdr:rowOff>123824</xdr:rowOff>
    </xdr:from>
    <xdr:to>
      <xdr:col>85</xdr:col>
      <xdr:colOff>0</xdr:colOff>
      <xdr:row>11</xdr:row>
      <xdr:rowOff>0</xdr:rowOff>
    </xdr:to>
    <xdr:sp macro="" textlink="">
      <xdr:nvSpPr>
        <xdr:cNvPr id="178" name="Rechteck 177"/>
        <xdr:cNvSpPr/>
      </xdr:nvSpPr>
      <xdr:spPr>
        <a:xfrm>
          <a:off x="8343900" y="866774"/>
          <a:ext cx="1371600" cy="495301"/>
        </a:xfrm>
        <a:prstGeom prst="rect">
          <a:avLst/>
        </a:prstGeom>
        <a:solidFill>
          <a:srgbClr val="D9D9D9">
            <a:alpha val="63137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58</xdr:col>
      <xdr:colOff>2683</xdr:colOff>
      <xdr:row>40</xdr:row>
      <xdr:rowOff>16097</xdr:rowOff>
    </xdr:from>
    <xdr:to>
      <xdr:col>71</xdr:col>
      <xdr:colOff>75127</xdr:colOff>
      <xdr:row>42</xdr:row>
      <xdr:rowOff>123421</xdr:rowOff>
    </xdr:to>
    <xdr:sp macro="" textlink="">
      <xdr:nvSpPr>
        <xdr:cNvPr id="179" name="Rechteck 178"/>
        <xdr:cNvSpPr/>
      </xdr:nvSpPr>
      <xdr:spPr>
        <a:xfrm>
          <a:off x="6694331" y="4952998"/>
          <a:ext cx="1572296" cy="354169"/>
        </a:xfrm>
        <a:custGeom>
          <a:avLst/>
          <a:gdLst>
            <a:gd name="connsiteX0" fmla="*/ 0 w 1735965"/>
            <a:gd name="connsiteY0" fmla="*/ 0 h 343436"/>
            <a:gd name="connsiteX1" fmla="*/ 1735965 w 1735965"/>
            <a:gd name="connsiteY1" fmla="*/ 0 h 343436"/>
            <a:gd name="connsiteX2" fmla="*/ 1735965 w 1735965"/>
            <a:gd name="connsiteY2" fmla="*/ 343436 h 343436"/>
            <a:gd name="connsiteX3" fmla="*/ 0 w 1735965"/>
            <a:gd name="connsiteY3" fmla="*/ 343436 h 343436"/>
            <a:gd name="connsiteX4" fmla="*/ 0 w 1735965"/>
            <a:gd name="connsiteY4" fmla="*/ 0 h 343436"/>
            <a:gd name="connsiteX0" fmla="*/ 0 w 1735965"/>
            <a:gd name="connsiteY0" fmla="*/ 496373 h 839809"/>
            <a:gd name="connsiteX1" fmla="*/ 1572296 w 1735965"/>
            <a:gd name="connsiteY1" fmla="*/ 0 h 839809"/>
            <a:gd name="connsiteX2" fmla="*/ 1735965 w 1735965"/>
            <a:gd name="connsiteY2" fmla="*/ 839809 h 839809"/>
            <a:gd name="connsiteX3" fmla="*/ 0 w 1735965"/>
            <a:gd name="connsiteY3" fmla="*/ 839809 h 839809"/>
            <a:gd name="connsiteX4" fmla="*/ 0 w 1735965"/>
            <a:gd name="connsiteY4" fmla="*/ 496373 h 839809"/>
            <a:gd name="connsiteX0" fmla="*/ 75127 w 1735965"/>
            <a:gd name="connsiteY0" fmla="*/ 0 h 1124218"/>
            <a:gd name="connsiteX1" fmla="*/ 1572296 w 1735965"/>
            <a:gd name="connsiteY1" fmla="*/ 284409 h 1124218"/>
            <a:gd name="connsiteX2" fmla="*/ 1735965 w 1735965"/>
            <a:gd name="connsiteY2" fmla="*/ 1124218 h 1124218"/>
            <a:gd name="connsiteX3" fmla="*/ 0 w 1735965"/>
            <a:gd name="connsiteY3" fmla="*/ 1124218 h 1124218"/>
            <a:gd name="connsiteX4" fmla="*/ 75127 w 1735965"/>
            <a:gd name="connsiteY4" fmla="*/ 0 h 1124218"/>
            <a:gd name="connsiteX0" fmla="*/ 75127 w 1735965"/>
            <a:gd name="connsiteY0" fmla="*/ 0 h 1124218"/>
            <a:gd name="connsiteX1" fmla="*/ 1572296 w 1735965"/>
            <a:gd name="connsiteY1" fmla="*/ 284409 h 1124218"/>
            <a:gd name="connsiteX2" fmla="*/ 1735965 w 1735965"/>
            <a:gd name="connsiteY2" fmla="*/ 1124218 h 1124218"/>
            <a:gd name="connsiteX3" fmla="*/ 0 w 1735965"/>
            <a:gd name="connsiteY3" fmla="*/ 354169 h 1124218"/>
            <a:gd name="connsiteX4" fmla="*/ 75127 w 1735965"/>
            <a:gd name="connsiteY4" fmla="*/ 0 h 1124218"/>
            <a:gd name="connsiteX0" fmla="*/ 75127 w 1572296"/>
            <a:gd name="connsiteY0" fmla="*/ 0 h 354169"/>
            <a:gd name="connsiteX1" fmla="*/ 1572296 w 1572296"/>
            <a:gd name="connsiteY1" fmla="*/ 284409 h 354169"/>
            <a:gd name="connsiteX2" fmla="*/ 1561563 w 1572296"/>
            <a:gd name="connsiteY2" fmla="*/ 351486 h 354169"/>
            <a:gd name="connsiteX3" fmla="*/ 0 w 1572296"/>
            <a:gd name="connsiteY3" fmla="*/ 354169 h 354169"/>
            <a:gd name="connsiteX4" fmla="*/ 75127 w 1572296"/>
            <a:gd name="connsiteY4" fmla="*/ 0 h 3541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572296" h="354169">
              <a:moveTo>
                <a:pt x="75127" y="0"/>
              </a:moveTo>
              <a:lnTo>
                <a:pt x="1572296" y="284409"/>
              </a:lnTo>
              <a:lnTo>
                <a:pt x="1561563" y="351486"/>
              </a:lnTo>
              <a:lnTo>
                <a:pt x="0" y="354169"/>
              </a:lnTo>
              <a:lnTo>
                <a:pt x="75127" y="0"/>
              </a:lnTo>
              <a:close/>
            </a:path>
          </a:pathLst>
        </a:custGeom>
        <a:solidFill>
          <a:srgbClr val="00D661">
            <a:alpha val="16078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23</xdr:col>
      <xdr:colOff>269</xdr:colOff>
      <xdr:row>38</xdr:row>
      <xdr:rowOff>121140</xdr:rowOff>
    </xdr:from>
    <xdr:to>
      <xdr:col>36</xdr:col>
      <xdr:colOff>63055</xdr:colOff>
      <xdr:row>43</xdr:row>
      <xdr:rowOff>2681</xdr:rowOff>
    </xdr:to>
    <xdr:sp macro="" textlink="">
      <xdr:nvSpPr>
        <xdr:cNvPr id="180" name="Rechteck 178"/>
        <xdr:cNvSpPr/>
      </xdr:nvSpPr>
      <xdr:spPr>
        <a:xfrm>
          <a:off x="2653854" y="4811196"/>
          <a:ext cx="1562638" cy="498654"/>
        </a:xfrm>
        <a:custGeom>
          <a:avLst/>
          <a:gdLst>
            <a:gd name="connsiteX0" fmla="*/ 0 w 1735965"/>
            <a:gd name="connsiteY0" fmla="*/ 0 h 343436"/>
            <a:gd name="connsiteX1" fmla="*/ 1735965 w 1735965"/>
            <a:gd name="connsiteY1" fmla="*/ 0 h 343436"/>
            <a:gd name="connsiteX2" fmla="*/ 1735965 w 1735965"/>
            <a:gd name="connsiteY2" fmla="*/ 343436 h 343436"/>
            <a:gd name="connsiteX3" fmla="*/ 0 w 1735965"/>
            <a:gd name="connsiteY3" fmla="*/ 343436 h 343436"/>
            <a:gd name="connsiteX4" fmla="*/ 0 w 1735965"/>
            <a:gd name="connsiteY4" fmla="*/ 0 h 343436"/>
            <a:gd name="connsiteX0" fmla="*/ 0 w 1735965"/>
            <a:gd name="connsiteY0" fmla="*/ 496373 h 839809"/>
            <a:gd name="connsiteX1" fmla="*/ 1572296 w 1735965"/>
            <a:gd name="connsiteY1" fmla="*/ 0 h 839809"/>
            <a:gd name="connsiteX2" fmla="*/ 1735965 w 1735965"/>
            <a:gd name="connsiteY2" fmla="*/ 839809 h 839809"/>
            <a:gd name="connsiteX3" fmla="*/ 0 w 1735965"/>
            <a:gd name="connsiteY3" fmla="*/ 839809 h 839809"/>
            <a:gd name="connsiteX4" fmla="*/ 0 w 1735965"/>
            <a:gd name="connsiteY4" fmla="*/ 496373 h 839809"/>
            <a:gd name="connsiteX0" fmla="*/ 75127 w 1735965"/>
            <a:gd name="connsiteY0" fmla="*/ 0 h 1124218"/>
            <a:gd name="connsiteX1" fmla="*/ 1572296 w 1735965"/>
            <a:gd name="connsiteY1" fmla="*/ 284409 h 1124218"/>
            <a:gd name="connsiteX2" fmla="*/ 1735965 w 1735965"/>
            <a:gd name="connsiteY2" fmla="*/ 1124218 h 1124218"/>
            <a:gd name="connsiteX3" fmla="*/ 0 w 1735965"/>
            <a:gd name="connsiteY3" fmla="*/ 1124218 h 1124218"/>
            <a:gd name="connsiteX4" fmla="*/ 75127 w 1735965"/>
            <a:gd name="connsiteY4" fmla="*/ 0 h 1124218"/>
            <a:gd name="connsiteX0" fmla="*/ 75127 w 1735965"/>
            <a:gd name="connsiteY0" fmla="*/ 0 h 1124218"/>
            <a:gd name="connsiteX1" fmla="*/ 1572296 w 1735965"/>
            <a:gd name="connsiteY1" fmla="*/ 284409 h 1124218"/>
            <a:gd name="connsiteX2" fmla="*/ 1735965 w 1735965"/>
            <a:gd name="connsiteY2" fmla="*/ 1124218 h 1124218"/>
            <a:gd name="connsiteX3" fmla="*/ 0 w 1735965"/>
            <a:gd name="connsiteY3" fmla="*/ 354169 h 1124218"/>
            <a:gd name="connsiteX4" fmla="*/ 75127 w 1735965"/>
            <a:gd name="connsiteY4" fmla="*/ 0 h 1124218"/>
            <a:gd name="connsiteX0" fmla="*/ 75127 w 1572296"/>
            <a:gd name="connsiteY0" fmla="*/ 0 h 354169"/>
            <a:gd name="connsiteX1" fmla="*/ 1572296 w 1572296"/>
            <a:gd name="connsiteY1" fmla="*/ 284409 h 354169"/>
            <a:gd name="connsiteX2" fmla="*/ 1561563 w 1572296"/>
            <a:gd name="connsiteY2" fmla="*/ 351486 h 354169"/>
            <a:gd name="connsiteX3" fmla="*/ 0 w 1572296"/>
            <a:gd name="connsiteY3" fmla="*/ 354169 h 354169"/>
            <a:gd name="connsiteX4" fmla="*/ 75127 w 1572296"/>
            <a:gd name="connsiteY4" fmla="*/ 0 h 354169"/>
            <a:gd name="connsiteX0" fmla="*/ 75127 w 1561563"/>
            <a:gd name="connsiteY0" fmla="*/ 0 h 354169"/>
            <a:gd name="connsiteX1" fmla="*/ 1360476 w 1561563"/>
            <a:gd name="connsiteY1" fmla="*/ 2364 h 354169"/>
            <a:gd name="connsiteX2" fmla="*/ 1561563 w 1561563"/>
            <a:gd name="connsiteY2" fmla="*/ 351486 h 354169"/>
            <a:gd name="connsiteX3" fmla="*/ 0 w 1561563"/>
            <a:gd name="connsiteY3" fmla="*/ 354169 h 354169"/>
            <a:gd name="connsiteX4" fmla="*/ 75127 w 1561563"/>
            <a:gd name="connsiteY4" fmla="*/ 0 h 354169"/>
            <a:gd name="connsiteX0" fmla="*/ 75127 w 1400687"/>
            <a:gd name="connsiteY0" fmla="*/ 0 h 488479"/>
            <a:gd name="connsiteX1" fmla="*/ 1360476 w 1400687"/>
            <a:gd name="connsiteY1" fmla="*/ 2364 h 488479"/>
            <a:gd name="connsiteX2" fmla="*/ 1400687 w 1400687"/>
            <a:gd name="connsiteY2" fmla="*/ 488479 h 488479"/>
            <a:gd name="connsiteX3" fmla="*/ 0 w 1400687"/>
            <a:gd name="connsiteY3" fmla="*/ 354169 h 488479"/>
            <a:gd name="connsiteX4" fmla="*/ 75127 w 1400687"/>
            <a:gd name="connsiteY4" fmla="*/ 0 h 488479"/>
            <a:gd name="connsiteX0" fmla="*/ 75127 w 1400687"/>
            <a:gd name="connsiteY0" fmla="*/ 0 h 488479"/>
            <a:gd name="connsiteX1" fmla="*/ 1392652 w 1400687"/>
            <a:gd name="connsiteY1" fmla="*/ 2364 h 488479"/>
            <a:gd name="connsiteX2" fmla="*/ 1400687 w 1400687"/>
            <a:gd name="connsiteY2" fmla="*/ 488479 h 488479"/>
            <a:gd name="connsiteX3" fmla="*/ 0 w 1400687"/>
            <a:gd name="connsiteY3" fmla="*/ 354169 h 488479"/>
            <a:gd name="connsiteX4" fmla="*/ 75127 w 1400687"/>
            <a:gd name="connsiteY4" fmla="*/ 0 h 488479"/>
            <a:gd name="connsiteX0" fmla="*/ 75127 w 1400697"/>
            <a:gd name="connsiteY0" fmla="*/ 0 h 488479"/>
            <a:gd name="connsiteX1" fmla="*/ 1400697 w 1400697"/>
            <a:gd name="connsiteY1" fmla="*/ 5050 h 488479"/>
            <a:gd name="connsiteX2" fmla="*/ 1400687 w 1400697"/>
            <a:gd name="connsiteY2" fmla="*/ 488479 h 488479"/>
            <a:gd name="connsiteX3" fmla="*/ 0 w 1400697"/>
            <a:gd name="connsiteY3" fmla="*/ 354169 h 488479"/>
            <a:gd name="connsiteX4" fmla="*/ 75127 w 1400697"/>
            <a:gd name="connsiteY4" fmla="*/ 0 h 488479"/>
            <a:gd name="connsiteX0" fmla="*/ 0 w 1558840"/>
            <a:gd name="connsiteY0" fmla="*/ 0 h 491165"/>
            <a:gd name="connsiteX1" fmla="*/ 1558840 w 1558840"/>
            <a:gd name="connsiteY1" fmla="*/ 7736 h 491165"/>
            <a:gd name="connsiteX2" fmla="*/ 1558830 w 1558840"/>
            <a:gd name="connsiteY2" fmla="*/ 491165 h 491165"/>
            <a:gd name="connsiteX3" fmla="*/ 158143 w 1558840"/>
            <a:gd name="connsiteY3" fmla="*/ 356855 h 491165"/>
            <a:gd name="connsiteX4" fmla="*/ 0 w 1558840"/>
            <a:gd name="connsiteY4" fmla="*/ 0 h 491165"/>
            <a:gd name="connsiteX0" fmla="*/ 2732 w 1561572"/>
            <a:gd name="connsiteY0" fmla="*/ 0 h 499220"/>
            <a:gd name="connsiteX1" fmla="*/ 1561572 w 1561572"/>
            <a:gd name="connsiteY1" fmla="*/ 7736 h 499220"/>
            <a:gd name="connsiteX2" fmla="*/ 1561562 w 1561572"/>
            <a:gd name="connsiteY2" fmla="*/ 491165 h 499220"/>
            <a:gd name="connsiteX3" fmla="*/ 0 w 1561572"/>
            <a:gd name="connsiteY3" fmla="*/ 499220 h 499220"/>
            <a:gd name="connsiteX4" fmla="*/ 2732 w 1561572"/>
            <a:gd name="connsiteY4" fmla="*/ 0 h 4992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561572" h="499220">
              <a:moveTo>
                <a:pt x="2732" y="0"/>
              </a:moveTo>
              <a:lnTo>
                <a:pt x="1561572" y="7736"/>
              </a:lnTo>
              <a:cubicBezTo>
                <a:pt x="1561569" y="168879"/>
                <a:pt x="1561565" y="330022"/>
                <a:pt x="1561562" y="491165"/>
              </a:cubicBezTo>
              <a:lnTo>
                <a:pt x="0" y="499220"/>
              </a:lnTo>
              <a:cubicBezTo>
                <a:pt x="911" y="332813"/>
                <a:pt x="1821" y="166407"/>
                <a:pt x="2732" y="0"/>
              </a:cubicBezTo>
              <a:close/>
            </a:path>
          </a:pathLst>
        </a:custGeom>
        <a:solidFill>
          <a:srgbClr val="00D661">
            <a:alpha val="16078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51</xdr:col>
      <xdr:colOff>0</xdr:colOff>
      <xdr:row>3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181" name="Textfeld 180"/>
        <xdr:cNvSpPr txBox="1"/>
      </xdr:nvSpPr>
      <xdr:spPr>
        <a:xfrm>
          <a:off x="5829300" y="371475"/>
          <a:ext cx="17145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" rIns="108000" bIns="3600" rtlCol="0" anchor="ctr" anchorCtr="0"/>
        <a:lstStyle/>
        <a:p>
          <a:pPr algn="l"/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True Position of a slot</a:t>
          </a:r>
        </a:p>
        <a:p>
          <a:pPr algn="l"/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Basic dim:   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30479</xdr:colOff>
      <xdr:row>37</xdr:row>
      <xdr:rowOff>19050</xdr:rowOff>
    </xdr:from>
    <xdr:to>
      <xdr:col>87</xdr:col>
      <xdr:colOff>40013</xdr:colOff>
      <xdr:row>49</xdr:row>
      <xdr:rowOff>107420</xdr:rowOff>
    </xdr:to>
    <xdr:sp macro="" textlink="">
      <xdr:nvSpPr>
        <xdr:cNvPr id="210" name="Rechtwinkliges Dreieck 209"/>
        <xdr:cNvSpPr/>
      </xdr:nvSpPr>
      <xdr:spPr>
        <a:xfrm>
          <a:off x="8602979" y="4600575"/>
          <a:ext cx="1381134" cy="1574270"/>
        </a:xfrm>
        <a:custGeom>
          <a:avLst/>
          <a:gdLst>
            <a:gd name="connsiteX0" fmla="*/ 0 w 746760"/>
            <a:gd name="connsiteY0" fmla="*/ 377190 h 377190"/>
            <a:gd name="connsiteX1" fmla="*/ 0 w 746760"/>
            <a:gd name="connsiteY1" fmla="*/ 0 h 377190"/>
            <a:gd name="connsiteX2" fmla="*/ 746760 w 746760"/>
            <a:gd name="connsiteY2" fmla="*/ 377190 h 377190"/>
            <a:gd name="connsiteX3" fmla="*/ 0 w 746760"/>
            <a:gd name="connsiteY3" fmla="*/ 377190 h 377190"/>
            <a:gd name="connsiteX0" fmla="*/ 2358390 w 3105150"/>
            <a:gd name="connsiteY0" fmla="*/ 1154430 h 1154430"/>
            <a:gd name="connsiteX1" fmla="*/ 0 w 3105150"/>
            <a:gd name="connsiteY1" fmla="*/ 0 h 1154430"/>
            <a:gd name="connsiteX2" fmla="*/ 3105150 w 3105150"/>
            <a:gd name="connsiteY2" fmla="*/ 1154430 h 1154430"/>
            <a:gd name="connsiteX3" fmla="*/ 2358390 w 3105150"/>
            <a:gd name="connsiteY3" fmla="*/ 1154430 h 1154430"/>
            <a:gd name="connsiteX0" fmla="*/ 1211580 w 3105150"/>
            <a:gd name="connsiteY0" fmla="*/ 1870710 h 1870710"/>
            <a:gd name="connsiteX1" fmla="*/ 0 w 3105150"/>
            <a:gd name="connsiteY1" fmla="*/ 0 h 1870710"/>
            <a:gd name="connsiteX2" fmla="*/ 3105150 w 3105150"/>
            <a:gd name="connsiteY2" fmla="*/ 1154430 h 1870710"/>
            <a:gd name="connsiteX3" fmla="*/ 1211580 w 3105150"/>
            <a:gd name="connsiteY3" fmla="*/ 1870710 h 1870710"/>
            <a:gd name="connsiteX0" fmla="*/ 1211580 w 1649730"/>
            <a:gd name="connsiteY0" fmla="*/ 1870710 h 1870710"/>
            <a:gd name="connsiteX1" fmla="*/ 0 w 1649730"/>
            <a:gd name="connsiteY1" fmla="*/ 0 h 1870710"/>
            <a:gd name="connsiteX2" fmla="*/ 1649730 w 1649730"/>
            <a:gd name="connsiteY2" fmla="*/ 476250 h 1870710"/>
            <a:gd name="connsiteX3" fmla="*/ 1211580 w 1649730"/>
            <a:gd name="connsiteY3" fmla="*/ 1870710 h 1870710"/>
            <a:gd name="connsiteX0" fmla="*/ 1080979 w 1649730"/>
            <a:gd name="connsiteY0" fmla="*/ 1667918 h 1667918"/>
            <a:gd name="connsiteX1" fmla="*/ 0 w 1649730"/>
            <a:gd name="connsiteY1" fmla="*/ 0 h 1667918"/>
            <a:gd name="connsiteX2" fmla="*/ 1649730 w 1649730"/>
            <a:gd name="connsiteY2" fmla="*/ 476250 h 1667918"/>
            <a:gd name="connsiteX3" fmla="*/ 1080979 w 1649730"/>
            <a:gd name="connsiteY3" fmla="*/ 1667918 h 1667918"/>
            <a:gd name="connsiteX0" fmla="*/ 1080979 w 1417098"/>
            <a:gd name="connsiteY0" fmla="*/ 1667918 h 1667918"/>
            <a:gd name="connsiteX1" fmla="*/ 0 w 1417098"/>
            <a:gd name="connsiteY1" fmla="*/ 0 h 1667918"/>
            <a:gd name="connsiteX2" fmla="*/ 1417098 w 1417098"/>
            <a:gd name="connsiteY2" fmla="*/ 407301 h 1667918"/>
            <a:gd name="connsiteX3" fmla="*/ 1080979 w 1417098"/>
            <a:gd name="connsiteY3" fmla="*/ 1667918 h 1667918"/>
            <a:gd name="connsiteX0" fmla="*/ 1064654 w 1417098"/>
            <a:gd name="connsiteY0" fmla="*/ 1639528 h 1639528"/>
            <a:gd name="connsiteX1" fmla="*/ 0 w 1417098"/>
            <a:gd name="connsiteY1" fmla="*/ 0 h 1639528"/>
            <a:gd name="connsiteX2" fmla="*/ 1417098 w 1417098"/>
            <a:gd name="connsiteY2" fmla="*/ 407301 h 1639528"/>
            <a:gd name="connsiteX3" fmla="*/ 1064654 w 1417098"/>
            <a:gd name="connsiteY3" fmla="*/ 1639528 h 1639528"/>
            <a:gd name="connsiteX0" fmla="*/ 1064654 w 1381372"/>
            <a:gd name="connsiteY0" fmla="*/ 1639528 h 1639528"/>
            <a:gd name="connsiteX1" fmla="*/ 0 w 1381372"/>
            <a:gd name="connsiteY1" fmla="*/ 0 h 1639528"/>
            <a:gd name="connsiteX2" fmla="*/ 1381372 w 1381372"/>
            <a:gd name="connsiteY2" fmla="*/ 388812 h 1639528"/>
            <a:gd name="connsiteX3" fmla="*/ 1064654 w 1381372"/>
            <a:gd name="connsiteY3" fmla="*/ 1639528 h 1639528"/>
            <a:gd name="connsiteX0" fmla="*/ 1038456 w 1381372"/>
            <a:gd name="connsiteY0" fmla="*/ 1598426 h 1598426"/>
            <a:gd name="connsiteX1" fmla="*/ 0 w 1381372"/>
            <a:gd name="connsiteY1" fmla="*/ 0 h 1598426"/>
            <a:gd name="connsiteX2" fmla="*/ 1381372 w 1381372"/>
            <a:gd name="connsiteY2" fmla="*/ 388812 h 1598426"/>
            <a:gd name="connsiteX3" fmla="*/ 1038456 w 1381372"/>
            <a:gd name="connsiteY3" fmla="*/ 1598426 h 15984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81372" h="1598426">
              <a:moveTo>
                <a:pt x="1038456" y="1598426"/>
              </a:moveTo>
              <a:lnTo>
                <a:pt x="0" y="0"/>
              </a:lnTo>
              <a:lnTo>
                <a:pt x="1381372" y="388812"/>
              </a:lnTo>
              <a:lnTo>
                <a:pt x="1038456" y="1598426"/>
              </a:lnTo>
              <a:close/>
            </a:path>
          </a:pathLst>
        </a:custGeom>
        <a:solidFill>
          <a:srgbClr val="C4BD97">
            <a:alpha val="45098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101340</xdr:colOff>
      <xdr:row>14</xdr:row>
      <xdr:rowOff>27318</xdr:rowOff>
    </xdr:from>
    <xdr:to>
      <xdr:col>47</xdr:col>
      <xdr:colOff>0</xdr:colOff>
      <xdr:row>60</xdr:row>
      <xdr:rowOff>7686</xdr:rowOff>
    </xdr:to>
    <xdr:sp macro="" textlink="">
      <xdr:nvSpPr>
        <xdr:cNvPr id="2" name="Ellipse 1"/>
        <xdr:cNvSpPr/>
      </xdr:nvSpPr>
      <xdr:spPr>
        <a:xfrm>
          <a:off x="2230458" y="1753024"/>
          <a:ext cx="4381013" cy="5650544"/>
        </a:xfrm>
        <a:custGeom>
          <a:avLst/>
          <a:gdLst>
            <a:gd name="connsiteX0" fmla="*/ 0 w 1333500"/>
            <a:gd name="connsiteY0" fmla="*/ 742950 h 1485900"/>
            <a:gd name="connsiteX1" fmla="*/ 666750 w 1333500"/>
            <a:gd name="connsiteY1" fmla="*/ 0 h 1485900"/>
            <a:gd name="connsiteX2" fmla="*/ 1333500 w 1333500"/>
            <a:gd name="connsiteY2" fmla="*/ 742950 h 1485900"/>
            <a:gd name="connsiteX3" fmla="*/ 666750 w 1333500"/>
            <a:gd name="connsiteY3" fmla="*/ 1485900 h 1485900"/>
            <a:gd name="connsiteX4" fmla="*/ 0 w 1333500"/>
            <a:gd name="connsiteY4" fmla="*/ 742950 h 1485900"/>
            <a:gd name="connsiteX0" fmla="*/ 17411 w 1350911"/>
            <a:gd name="connsiteY0" fmla="*/ 768782 h 1511732"/>
            <a:gd name="connsiteX1" fmla="*/ 236486 w 1350911"/>
            <a:gd name="connsiteY1" fmla="*/ 225857 h 1511732"/>
            <a:gd name="connsiteX2" fmla="*/ 684161 w 1350911"/>
            <a:gd name="connsiteY2" fmla="*/ 25832 h 1511732"/>
            <a:gd name="connsiteX3" fmla="*/ 1350911 w 1350911"/>
            <a:gd name="connsiteY3" fmla="*/ 768782 h 1511732"/>
            <a:gd name="connsiteX4" fmla="*/ 684161 w 1350911"/>
            <a:gd name="connsiteY4" fmla="*/ 1511732 h 1511732"/>
            <a:gd name="connsiteX5" fmla="*/ 17411 w 1350911"/>
            <a:gd name="connsiteY5" fmla="*/ 768782 h 1511732"/>
            <a:gd name="connsiteX0" fmla="*/ 17411 w 1350911"/>
            <a:gd name="connsiteY0" fmla="*/ 742950 h 1485900"/>
            <a:gd name="connsiteX1" fmla="*/ 236486 w 1350911"/>
            <a:gd name="connsiteY1" fmla="*/ 200025 h 1485900"/>
            <a:gd name="connsiteX2" fmla="*/ 684161 w 1350911"/>
            <a:gd name="connsiteY2" fmla="*/ 0 h 1485900"/>
            <a:gd name="connsiteX3" fmla="*/ 1350911 w 1350911"/>
            <a:gd name="connsiteY3" fmla="*/ 742950 h 1485900"/>
            <a:gd name="connsiteX4" fmla="*/ 684161 w 1350911"/>
            <a:gd name="connsiteY4" fmla="*/ 1485900 h 1485900"/>
            <a:gd name="connsiteX5" fmla="*/ 17411 w 1350911"/>
            <a:gd name="connsiteY5" fmla="*/ 742950 h 1485900"/>
            <a:gd name="connsiteX0" fmla="*/ 0 w 1333500"/>
            <a:gd name="connsiteY0" fmla="*/ 742950 h 1485900"/>
            <a:gd name="connsiteX1" fmla="*/ 219075 w 1333500"/>
            <a:gd name="connsiteY1" fmla="*/ 200025 h 1485900"/>
            <a:gd name="connsiteX2" fmla="*/ 666750 w 1333500"/>
            <a:gd name="connsiteY2" fmla="*/ 0 h 1485900"/>
            <a:gd name="connsiteX3" fmla="*/ 1333500 w 1333500"/>
            <a:gd name="connsiteY3" fmla="*/ 742950 h 1485900"/>
            <a:gd name="connsiteX4" fmla="*/ 666750 w 1333500"/>
            <a:gd name="connsiteY4" fmla="*/ 1485900 h 1485900"/>
            <a:gd name="connsiteX5" fmla="*/ 0 w 1333500"/>
            <a:gd name="connsiteY5" fmla="*/ 742950 h 1485900"/>
            <a:gd name="connsiteX0" fmla="*/ 285750 w 1619250"/>
            <a:gd name="connsiteY0" fmla="*/ 812094 h 1555044"/>
            <a:gd name="connsiteX1" fmla="*/ 0 w 1619250"/>
            <a:gd name="connsiteY1" fmla="*/ 21519 h 1555044"/>
            <a:gd name="connsiteX2" fmla="*/ 952500 w 1619250"/>
            <a:gd name="connsiteY2" fmla="*/ 69144 h 1555044"/>
            <a:gd name="connsiteX3" fmla="*/ 1619250 w 1619250"/>
            <a:gd name="connsiteY3" fmla="*/ 812094 h 1555044"/>
            <a:gd name="connsiteX4" fmla="*/ 952500 w 1619250"/>
            <a:gd name="connsiteY4" fmla="*/ 1555044 h 1555044"/>
            <a:gd name="connsiteX5" fmla="*/ 285750 w 1619250"/>
            <a:gd name="connsiteY5" fmla="*/ 812094 h 1555044"/>
            <a:gd name="connsiteX0" fmla="*/ 285750 w 1619250"/>
            <a:gd name="connsiteY0" fmla="*/ 790575 h 1533525"/>
            <a:gd name="connsiteX1" fmla="*/ 0 w 1619250"/>
            <a:gd name="connsiteY1" fmla="*/ 0 h 1533525"/>
            <a:gd name="connsiteX2" fmla="*/ 952500 w 1619250"/>
            <a:gd name="connsiteY2" fmla="*/ 47625 h 1533525"/>
            <a:gd name="connsiteX3" fmla="*/ 1619250 w 1619250"/>
            <a:gd name="connsiteY3" fmla="*/ 790575 h 1533525"/>
            <a:gd name="connsiteX4" fmla="*/ 952500 w 1619250"/>
            <a:gd name="connsiteY4" fmla="*/ 1533525 h 1533525"/>
            <a:gd name="connsiteX5" fmla="*/ 285750 w 1619250"/>
            <a:gd name="connsiteY5" fmla="*/ 790575 h 1533525"/>
            <a:gd name="connsiteX0" fmla="*/ 285750 w 1619250"/>
            <a:gd name="connsiteY0" fmla="*/ 790575 h 1533525"/>
            <a:gd name="connsiteX1" fmla="*/ 0 w 1619250"/>
            <a:gd name="connsiteY1" fmla="*/ 0 h 1533525"/>
            <a:gd name="connsiteX2" fmla="*/ 952500 w 1619250"/>
            <a:gd name="connsiteY2" fmla="*/ 47625 h 1533525"/>
            <a:gd name="connsiteX3" fmla="*/ 1619250 w 1619250"/>
            <a:gd name="connsiteY3" fmla="*/ 790575 h 1533525"/>
            <a:gd name="connsiteX4" fmla="*/ 952500 w 1619250"/>
            <a:gd name="connsiteY4" fmla="*/ 1533525 h 1533525"/>
            <a:gd name="connsiteX5" fmla="*/ 285750 w 1619250"/>
            <a:gd name="connsiteY5" fmla="*/ 790575 h 1533525"/>
            <a:gd name="connsiteX0" fmla="*/ 18 w 1333518"/>
            <a:gd name="connsiteY0" fmla="*/ 743362 h 1486312"/>
            <a:gd name="connsiteX1" fmla="*/ 647718 w 1333518"/>
            <a:gd name="connsiteY1" fmla="*/ 648112 h 1486312"/>
            <a:gd name="connsiteX2" fmla="*/ 666768 w 1333518"/>
            <a:gd name="connsiteY2" fmla="*/ 412 h 1486312"/>
            <a:gd name="connsiteX3" fmla="*/ 1333518 w 1333518"/>
            <a:gd name="connsiteY3" fmla="*/ 743362 h 1486312"/>
            <a:gd name="connsiteX4" fmla="*/ 666768 w 1333518"/>
            <a:gd name="connsiteY4" fmla="*/ 1486312 h 1486312"/>
            <a:gd name="connsiteX5" fmla="*/ 18 w 1333518"/>
            <a:gd name="connsiteY5" fmla="*/ 743362 h 1486312"/>
            <a:gd name="connsiteX0" fmla="*/ 39 w 1333539"/>
            <a:gd name="connsiteY0" fmla="*/ 746524 h 1489474"/>
            <a:gd name="connsiteX1" fmla="*/ 638214 w 1333539"/>
            <a:gd name="connsiteY1" fmla="*/ 1013224 h 1489474"/>
            <a:gd name="connsiteX2" fmla="*/ 666789 w 1333539"/>
            <a:gd name="connsiteY2" fmla="*/ 3574 h 1489474"/>
            <a:gd name="connsiteX3" fmla="*/ 1333539 w 1333539"/>
            <a:gd name="connsiteY3" fmla="*/ 746524 h 1489474"/>
            <a:gd name="connsiteX4" fmla="*/ 666789 w 1333539"/>
            <a:gd name="connsiteY4" fmla="*/ 1489474 h 1489474"/>
            <a:gd name="connsiteX5" fmla="*/ 39 w 1333539"/>
            <a:gd name="connsiteY5" fmla="*/ 746524 h 1489474"/>
            <a:gd name="connsiteX0" fmla="*/ 1925 w 1335425"/>
            <a:gd name="connsiteY0" fmla="*/ 744539 h 1487489"/>
            <a:gd name="connsiteX1" fmla="*/ 849650 w 1335425"/>
            <a:gd name="connsiteY1" fmla="*/ 915989 h 1487489"/>
            <a:gd name="connsiteX2" fmla="*/ 668675 w 1335425"/>
            <a:gd name="connsiteY2" fmla="*/ 1589 h 1487489"/>
            <a:gd name="connsiteX3" fmla="*/ 1335425 w 1335425"/>
            <a:gd name="connsiteY3" fmla="*/ 744539 h 1487489"/>
            <a:gd name="connsiteX4" fmla="*/ 668675 w 1335425"/>
            <a:gd name="connsiteY4" fmla="*/ 1487489 h 1487489"/>
            <a:gd name="connsiteX5" fmla="*/ 1925 w 1335425"/>
            <a:gd name="connsiteY5" fmla="*/ 744539 h 1487489"/>
            <a:gd name="connsiteX0" fmla="*/ 5 w 1333505"/>
            <a:gd name="connsiteY0" fmla="*/ 743941 h 1486891"/>
            <a:gd name="connsiteX1" fmla="*/ 657230 w 1333505"/>
            <a:gd name="connsiteY1" fmla="*/ 877291 h 1486891"/>
            <a:gd name="connsiteX2" fmla="*/ 666755 w 1333505"/>
            <a:gd name="connsiteY2" fmla="*/ 991 h 1486891"/>
            <a:gd name="connsiteX3" fmla="*/ 1333505 w 1333505"/>
            <a:gd name="connsiteY3" fmla="*/ 743941 h 1486891"/>
            <a:gd name="connsiteX4" fmla="*/ 666755 w 1333505"/>
            <a:gd name="connsiteY4" fmla="*/ 1486891 h 1486891"/>
            <a:gd name="connsiteX5" fmla="*/ 5 w 1333505"/>
            <a:gd name="connsiteY5" fmla="*/ 743941 h 1486891"/>
            <a:gd name="connsiteX0" fmla="*/ 5 w 1285880"/>
            <a:gd name="connsiteY0" fmla="*/ 896341 h 1487800"/>
            <a:gd name="connsiteX1" fmla="*/ 609605 w 1285880"/>
            <a:gd name="connsiteY1" fmla="*/ 877291 h 1487800"/>
            <a:gd name="connsiteX2" fmla="*/ 619130 w 1285880"/>
            <a:gd name="connsiteY2" fmla="*/ 991 h 1487800"/>
            <a:gd name="connsiteX3" fmla="*/ 1285880 w 1285880"/>
            <a:gd name="connsiteY3" fmla="*/ 743941 h 1487800"/>
            <a:gd name="connsiteX4" fmla="*/ 619130 w 1285880"/>
            <a:gd name="connsiteY4" fmla="*/ 1486891 h 1487800"/>
            <a:gd name="connsiteX5" fmla="*/ 5 w 1285880"/>
            <a:gd name="connsiteY5" fmla="*/ 896341 h 1487800"/>
            <a:gd name="connsiteX0" fmla="*/ 5 w 1285880"/>
            <a:gd name="connsiteY0" fmla="*/ 895400 h 1486889"/>
            <a:gd name="connsiteX1" fmla="*/ 609605 w 1285880"/>
            <a:gd name="connsiteY1" fmla="*/ 771575 h 1486889"/>
            <a:gd name="connsiteX2" fmla="*/ 619130 w 1285880"/>
            <a:gd name="connsiteY2" fmla="*/ 50 h 1486889"/>
            <a:gd name="connsiteX3" fmla="*/ 1285880 w 1285880"/>
            <a:gd name="connsiteY3" fmla="*/ 743000 h 1486889"/>
            <a:gd name="connsiteX4" fmla="*/ 619130 w 1285880"/>
            <a:gd name="connsiteY4" fmla="*/ 1485950 h 1486889"/>
            <a:gd name="connsiteX5" fmla="*/ 5 w 1285880"/>
            <a:gd name="connsiteY5" fmla="*/ 895400 h 1486889"/>
            <a:gd name="connsiteX0" fmla="*/ 5 w 1285880"/>
            <a:gd name="connsiteY0" fmla="*/ 838250 h 1486290"/>
            <a:gd name="connsiteX1" fmla="*/ 609605 w 1285880"/>
            <a:gd name="connsiteY1" fmla="*/ 771575 h 1486290"/>
            <a:gd name="connsiteX2" fmla="*/ 619130 w 1285880"/>
            <a:gd name="connsiteY2" fmla="*/ 50 h 1486290"/>
            <a:gd name="connsiteX3" fmla="*/ 1285880 w 1285880"/>
            <a:gd name="connsiteY3" fmla="*/ 743000 h 1486290"/>
            <a:gd name="connsiteX4" fmla="*/ 619130 w 1285880"/>
            <a:gd name="connsiteY4" fmla="*/ 1485950 h 1486290"/>
            <a:gd name="connsiteX5" fmla="*/ 5 w 1285880"/>
            <a:gd name="connsiteY5" fmla="*/ 838250 h 1486290"/>
            <a:gd name="connsiteX0" fmla="*/ 0 w 1285875"/>
            <a:gd name="connsiteY0" fmla="*/ 838250 h 1486290"/>
            <a:gd name="connsiteX1" fmla="*/ 609600 w 1285875"/>
            <a:gd name="connsiteY1" fmla="*/ 771575 h 1486290"/>
            <a:gd name="connsiteX2" fmla="*/ 619125 w 1285875"/>
            <a:gd name="connsiteY2" fmla="*/ 50 h 1486290"/>
            <a:gd name="connsiteX3" fmla="*/ 1285875 w 1285875"/>
            <a:gd name="connsiteY3" fmla="*/ 743000 h 1486290"/>
            <a:gd name="connsiteX4" fmla="*/ 619125 w 1285875"/>
            <a:gd name="connsiteY4" fmla="*/ 1485950 h 1486290"/>
            <a:gd name="connsiteX5" fmla="*/ 0 w 1285875"/>
            <a:gd name="connsiteY5" fmla="*/ 838250 h 1486290"/>
            <a:gd name="connsiteX0" fmla="*/ 0 w 1285875"/>
            <a:gd name="connsiteY0" fmla="*/ 838250 h 1486290"/>
            <a:gd name="connsiteX1" fmla="*/ 609600 w 1285875"/>
            <a:gd name="connsiteY1" fmla="*/ 771575 h 1486290"/>
            <a:gd name="connsiteX2" fmla="*/ 619125 w 1285875"/>
            <a:gd name="connsiteY2" fmla="*/ 50 h 1486290"/>
            <a:gd name="connsiteX3" fmla="*/ 1285875 w 1285875"/>
            <a:gd name="connsiteY3" fmla="*/ 743000 h 1486290"/>
            <a:gd name="connsiteX4" fmla="*/ 619125 w 1285875"/>
            <a:gd name="connsiteY4" fmla="*/ 1485950 h 1486290"/>
            <a:gd name="connsiteX5" fmla="*/ 0 w 1285875"/>
            <a:gd name="connsiteY5" fmla="*/ 838250 h 1486290"/>
            <a:gd name="connsiteX0" fmla="*/ 0 w 1285875"/>
            <a:gd name="connsiteY0" fmla="*/ 838250 h 1486289"/>
            <a:gd name="connsiteX1" fmla="*/ 609600 w 1285875"/>
            <a:gd name="connsiteY1" fmla="*/ 771575 h 1486289"/>
            <a:gd name="connsiteX2" fmla="*/ 619125 w 1285875"/>
            <a:gd name="connsiteY2" fmla="*/ 50 h 1486289"/>
            <a:gd name="connsiteX3" fmla="*/ 1285875 w 1285875"/>
            <a:gd name="connsiteY3" fmla="*/ 743000 h 1486289"/>
            <a:gd name="connsiteX4" fmla="*/ 619125 w 1285875"/>
            <a:gd name="connsiteY4" fmla="*/ 1485950 h 1486289"/>
            <a:gd name="connsiteX5" fmla="*/ 0 w 1285875"/>
            <a:gd name="connsiteY5" fmla="*/ 838250 h 1486289"/>
            <a:gd name="connsiteX0" fmla="*/ 0 w 1285875"/>
            <a:gd name="connsiteY0" fmla="*/ 839328 h 1487367"/>
            <a:gd name="connsiteX1" fmla="*/ 609600 w 1285875"/>
            <a:gd name="connsiteY1" fmla="*/ 772653 h 1487367"/>
            <a:gd name="connsiteX2" fmla="*/ 619125 w 1285875"/>
            <a:gd name="connsiteY2" fmla="*/ 1128 h 1487367"/>
            <a:gd name="connsiteX3" fmla="*/ 1285875 w 1285875"/>
            <a:gd name="connsiteY3" fmla="*/ 744078 h 1487367"/>
            <a:gd name="connsiteX4" fmla="*/ 619125 w 1285875"/>
            <a:gd name="connsiteY4" fmla="*/ 1487028 h 1487367"/>
            <a:gd name="connsiteX5" fmla="*/ 0 w 1285875"/>
            <a:gd name="connsiteY5" fmla="*/ 839328 h 1487367"/>
            <a:gd name="connsiteX0" fmla="*/ 0 w 1285875"/>
            <a:gd name="connsiteY0" fmla="*/ 839328 h 1487367"/>
            <a:gd name="connsiteX1" fmla="*/ 609600 w 1285875"/>
            <a:gd name="connsiteY1" fmla="*/ 772653 h 1487367"/>
            <a:gd name="connsiteX2" fmla="*/ 619125 w 1285875"/>
            <a:gd name="connsiteY2" fmla="*/ 1128 h 1487367"/>
            <a:gd name="connsiteX3" fmla="*/ 1285875 w 1285875"/>
            <a:gd name="connsiteY3" fmla="*/ 744078 h 1487367"/>
            <a:gd name="connsiteX4" fmla="*/ 619125 w 1285875"/>
            <a:gd name="connsiteY4" fmla="*/ 1487028 h 1487367"/>
            <a:gd name="connsiteX5" fmla="*/ 0 w 1285875"/>
            <a:gd name="connsiteY5" fmla="*/ 839328 h 1487367"/>
            <a:gd name="connsiteX0" fmla="*/ 0 w 1285875"/>
            <a:gd name="connsiteY0" fmla="*/ 834388 h 1482427"/>
            <a:gd name="connsiteX1" fmla="*/ 609600 w 1285875"/>
            <a:gd name="connsiteY1" fmla="*/ 767713 h 1482427"/>
            <a:gd name="connsiteX2" fmla="*/ 719475 w 1285875"/>
            <a:gd name="connsiteY2" fmla="*/ 1144 h 1482427"/>
            <a:gd name="connsiteX3" fmla="*/ 1285875 w 1285875"/>
            <a:gd name="connsiteY3" fmla="*/ 739138 h 1482427"/>
            <a:gd name="connsiteX4" fmla="*/ 619125 w 1285875"/>
            <a:gd name="connsiteY4" fmla="*/ 1482088 h 1482427"/>
            <a:gd name="connsiteX5" fmla="*/ 0 w 1285875"/>
            <a:gd name="connsiteY5" fmla="*/ 834388 h 1482427"/>
            <a:gd name="connsiteX0" fmla="*/ 0 w 1285875"/>
            <a:gd name="connsiteY0" fmla="*/ 837043 h 1485082"/>
            <a:gd name="connsiteX1" fmla="*/ 609600 w 1285875"/>
            <a:gd name="connsiteY1" fmla="*/ 770368 h 1485082"/>
            <a:gd name="connsiteX2" fmla="*/ 719475 w 1285875"/>
            <a:gd name="connsiteY2" fmla="*/ 3799 h 1485082"/>
            <a:gd name="connsiteX3" fmla="*/ 1285875 w 1285875"/>
            <a:gd name="connsiteY3" fmla="*/ 741793 h 1485082"/>
            <a:gd name="connsiteX4" fmla="*/ 619125 w 1285875"/>
            <a:gd name="connsiteY4" fmla="*/ 1484743 h 1485082"/>
            <a:gd name="connsiteX5" fmla="*/ 0 w 1285875"/>
            <a:gd name="connsiteY5" fmla="*/ 837043 h 1485082"/>
            <a:gd name="connsiteX0" fmla="*/ 0 w 1285875"/>
            <a:gd name="connsiteY0" fmla="*/ 833244 h 1481283"/>
            <a:gd name="connsiteX1" fmla="*/ 609600 w 1285875"/>
            <a:gd name="connsiteY1" fmla="*/ 766569 h 1481283"/>
            <a:gd name="connsiteX2" fmla="*/ 719475 w 1285875"/>
            <a:gd name="connsiteY2" fmla="*/ 0 h 1481283"/>
            <a:gd name="connsiteX3" fmla="*/ 1285875 w 1285875"/>
            <a:gd name="connsiteY3" fmla="*/ 737994 h 1481283"/>
            <a:gd name="connsiteX4" fmla="*/ 619125 w 1285875"/>
            <a:gd name="connsiteY4" fmla="*/ 1480944 h 1481283"/>
            <a:gd name="connsiteX5" fmla="*/ 0 w 1285875"/>
            <a:gd name="connsiteY5" fmla="*/ 833244 h 1481283"/>
            <a:gd name="connsiteX0" fmla="*/ 0 w 1285875"/>
            <a:gd name="connsiteY0" fmla="*/ 810540 h 1458579"/>
            <a:gd name="connsiteX1" fmla="*/ 609600 w 1285875"/>
            <a:gd name="connsiteY1" fmla="*/ 743865 h 1458579"/>
            <a:gd name="connsiteX2" fmla="*/ 707849 w 1285875"/>
            <a:gd name="connsiteY2" fmla="*/ 0 h 1458579"/>
            <a:gd name="connsiteX3" fmla="*/ 1285875 w 1285875"/>
            <a:gd name="connsiteY3" fmla="*/ 715290 h 1458579"/>
            <a:gd name="connsiteX4" fmla="*/ 619125 w 1285875"/>
            <a:gd name="connsiteY4" fmla="*/ 1458240 h 1458579"/>
            <a:gd name="connsiteX5" fmla="*/ 0 w 1285875"/>
            <a:gd name="connsiteY5" fmla="*/ 810540 h 1458579"/>
            <a:gd name="connsiteX0" fmla="*/ 0 w 1304477"/>
            <a:gd name="connsiteY0" fmla="*/ 825676 h 1458705"/>
            <a:gd name="connsiteX1" fmla="*/ 628202 w 1304477"/>
            <a:gd name="connsiteY1" fmla="*/ 743865 h 1458705"/>
            <a:gd name="connsiteX2" fmla="*/ 726451 w 1304477"/>
            <a:gd name="connsiteY2" fmla="*/ 0 h 1458705"/>
            <a:gd name="connsiteX3" fmla="*/ 1304477 w 1304477"/>
            <a:gd name="connsiteY3" fmla="*/ 715290 h 1458705"/>
            <a:gd name="connsiteX4" fmla="*/ 637727 w 1304477"/>
            <a:gd name="connsiteY4" fmla="*/ 1458240 h 1458705"/>
            <a:gd name="connsiteX5" fmla="*/ 0 w 1304477"/>
            <a:gd name="connsiteY5" fmla="*/ 825676 h 1458705"/>
            <a:gd name="connsiteX0" fmla="*/ 2 w 1304479"/>
            <a:gd name="connsiteY0" fmla="*/ 825676 h 1501563"/>
            <a:gd name="connsiteX1" fmla="*/ 628204 w 1304479"/>
            <a:gd name="connsiteY1" fmla="*/ 743865 h 1501563"/>
            <a:gd name="connsiteX2" fmla="*/ 726453 w 1304479"/>
            <a:gd name="connsiteY2" fmla="*/ 0 h 1501563"/>
            <a:gd name="connsiteX3" fmla="*/ 1304479 w 1304479"/>
            <a:gd name="connsiteY3" fmla="*/ 715290 h 1501563"/>
            <a:gd name="connsiteX4" fmla="*/ 635404 w 1304479"/>
            <a:gd name="connsiteY4" fmla="*/ 1501126 h 1501563"/>
            <a:gd name="connsiteX5" fmla="*/ 2 w 1304479"/>
            <a:gd name="connsiteY5" fmla="*/ 825676 h 1501563"/>
            <a:gd name="connsiteX0" fmla="*/ 0 w 1304477"/>
            <a:gd name="connsiteY0" fmla="*/ 825676 h 1501563"/>
            <a:gd name="connsiteX1" fmla="*/ 628202 w 1304477"/>
            <a:gd name="connsiteY1" fmla="*/ 743865 h 1501563"/>
            <a:gd name="connsiteX2" fmla="*/ 726451 w 1304477"/>
            <a:gd name="connsiteY2" fmla="*/ 0 h 1501563"/>
            <a:gd name="connsiteX3" fmla="*/ 1304477 w 1304477"/>
            <a:gd name="connsiteY3" fmla="*/ 715290 h 1501563"/>
            <a:gd name="connsiteX4" fmla="*/ 635402 w 1304477"/>
            <a:gd name="connsiteY4" fmla="*/ 1501126 h 1501563"/>
            <a:gd name="connsiteX5" fmla="*/ 0 w 1304477"/>
            <a:gd name="connsiteY5" fmla="*/ 825676 h 1501563"/>
            <a:gd name="connsiteX0" fmla="*/ 0 w 1304477"/>
            <a:gd name="connsiteY0" fmla="*/ 832114 h 1508001"/>
            <a:gd name="connsiteX1" fmla="*/ 628202 w 1304477"/>
            <a:gd name="connsiteY1" fmla="*/ 750303 h 1508001"/>
            <a:gd name="connsiteX2" fmla="*/ 726451 w 1304477"/>
            <a:gd name="connsiteY2" fmla="*/ 6438 h 1508001"/>
            <a:gd name="connsiteX3" fmla="*/ 1304477 w 1304477"/>
            <a:gd name="connsiteY3" fmla="*/ 721728 h 1508001"/>
            <a:gd name="connsiteX4" fmla="*/ 635402 w 1304477"/>
            <a:gd name="connsiteY4" fmla="*/ 1507564 h 1508001"/>
            <a:gd name="connsiteX5" fmla="*/ 0 w 1304477"/>
            <a:gd name="connsiteY5" fmla="*/ 832114 h 1508001"/>
            <a:gd name="connsiteX0" fmla="*/ 0 w 1304477"/>
            <a:gd name="connsiteY0" fmla="*/ 825676 h 1501563"/>
            <a:gd name="connsiteX1" fmla="*/ 628202 w 1304477"/>
            <a:gd name="connsiteY1" fmla="*/ 743865 h 1501563"/>
            <a:gd name="connsiteX2" fmla="*/ 726451 w 1304477"/>
            <a:gd name="connsiteY2" fmla="*/ 0 h 1501563"/>
            <a:gd name="connsiteX3" fmla="*/ 1304477 w 1304477"/>
            <a:gd name="connsiteY3" fmla="*/ 715290 h 1501563"/>
            <a:gd name="connsiteX4" fmla="*/ 635402 w 1304477"/>
            <a:gd name="connsiteY4" fmla="*/ 1501126 h 1501563"/>
            <a:gd name="connsiteX5" fmla="*/ 0 w 1304477"/>
            <a:gd name="connsiteY5" fmla="*/ 825676 h 1501563"/>
            <a:gd name="connsiteX0" fmla="*/ 0 w 1340533"/>
            <a:gd name="connsiteY0" fmla="*/ 841064 h 1516951"/>
            <a:gd name="connsiteX1" fmla="*/ 628202 w 1340533"/>
            <a:gd name="connsiteY1" fmla="*/ 759253 h 1516951"/>
            <a:gd name="connsiteX2" fmla="*/ 726451 w 1340533"/>
            <a:gd name="connsiteY2" fmla="*/ 15388 h 1516951"/>
            <a:gd name="connsiteX3" fmla="*/ 1195189 w 1340533"/>
            <a:gd name="connsiteY3" fmla="*/ 292881 h 1516951"/>
            <a:gd name="connsiteX4" fmla="*/ 1304477 w 1340533"/>
            <a:gd name="connsiteY4" fmla="*/ 730678 h 1516951"/>
            <a:gd name="connsiteX5" fmla="*/ 635402 w 1340533"/>
            <a:gd name="connsiteY5" fmla="*/ 1516514 h 1516951"/>
            <a:gd name="connsiteX6" fmla="*/ 0 w 1340533"/>
            <a:gd name="connsiteY6" fmla="*/ 841064 h 1516951"/>
            <a:gd name="connsiteX0" fmla="*/ 0 w 1304477"/>
            <a:gd name="connsiteY0" fmla="*/ 841064 h 1516951"/>
            <a:gd name="connsiteX1" fmla="*/ 628202 w 1304477"/>
            <a:gd name="connsiteY1" fmla="*/ 759253 h 1516951"/>
            <a:gd name="connsiteX2" fmla="*/ 726451 w 1304477"/>
            <a:gd name="connsiteY2" fmla="*/ 15388 h 1516951"/>
            <a:gd name="connsiteX3" fmla="*/ 1195189 w 1304477"/>
            <a:gd name="connsiteY3" fmla="*/ 292881 h 1516951"/>
            <a:gd name="connsiteX4" fmla="*/ 1304477 w 1304477"/>
            <a:gd name="connsiteY4" fmla="*/ 730678 h 1516951"/>
            <a:gd name="connsiteX5" fmla="*/ 635402 w 1304477"/>
            <a:gd name="connsiteY5" fmla="*/ 1516514 h 1516951"/>
            <a:gd name="connsiteX6" fmla="*/ 0 w 1304477"/>
            <a:gd name="connsiteY6" fmla="*/ 841064 h 1516951"/>
            <a:gd name="connsiteX0" fmla="*/ 0 w 1304477"/>
            <a:gd name="connsiteY0" fmla="*/ 825676 h 1501563"/>
            <a:gd name="connsiteX1" fmla="*/ 628202 w 1304477"/>
            <a:gd name="connsiteY1" fmla="*/ 743865 h 1501563"/>
            <a:gd name="connsiteX2" fmla="*/ 726451 w 1304477"/>
            <a:gd name="connsiteY2" fmla="*/ 0 h 1501563"/>
            <a:gd name="connsiteX3" fmla="*/ 1195189 w 1304477"/>
            <a:gd name="connsiteY3" fmla="*/ 277493 h 1501563"/>
            <a:gd name="connsiteX4" fmla="*/ 1304477 w 1304477"/>
            <a:gd name="connsiteY4" fmla="*/ 715290 h 1501563"/>
            <a:gd name="connsiteX5" fmla="*/ 635402 w 1304477"/>
            <a:gd name="connsiteY5" fmla="*/ 1501126 h 1501563"/>
            <a:gd name="connsiteX6" fmla="*/ 0 w 1304477"/>
            <a:gd name="connsiteY6" fmla="*/ 825676 h 1501563"/>
            <a:gd name="connsiteX0" fmla="*/ 0 w 1304477"/>
            <a:gd name="connsiteY0" fmla="*/ 825676 h 1507540"/>
            <a:gd name="connsiteX1" fmla="*/ 628202 w 1304477"/>
            <a:gd name="connsiteY1" fmla="*/ 743865 h 1507540"/>
            <a:gd name="connsiteX2" fmla="*/ 726451 w 1304477"/>
            <a:gd name="connsiteY2" fmla="*/ 0 h 1507540"/>
            <a:gd name="connsiteX3" fmla="*/ 1195189 w 1304477"/>
            <a:gd name="connsiteY3" fmla="*/ 277493 h 1507540"/>
            <a:gd name="connsiteX4" fmla="*/ 1304477 w 1304477"/>
            <a:gd name="connsiteY4" fmla="*/ 715290 h 1507540"/>
            <a:gd name="connsiteX5" fmla="*/ 1041721 w 1304477"/>
            <a:gd name="connsiteY5" fmla="*/ 1140244 h 1507540"/>
            <a:gd name="connsiteX6" fmla="*/ 635402 w 1304477"/>
            <a:gd name="connsiteY6" fmla="*/ 1501126 h 1507540"/>
            <a:gd name="connsiteX7" fmla="*/ 0 w 1304477"/>
            <a:gd name="connsiteY7" fmla="*/ 825676 h 1507540"/>
            <a:gd name="connsiteX0" fmla="*/ 0 w 1304477"/>
            <a:gd name="connsiteY0" fmla="*/ 825676 h 1507540"/>
            <a:gd name="connsiteX1" fmla="*/ 628202 w 1304477"/>
            <a:gd name="connsiteY1" fmla="*/ 743865 h 1507540"/>
            <a:gd name="connsiteX2" fmla="*/ 726451 w 1304477"/>
            <a:gd name="connsiteY2" fmla="*/ 0 h 1507540"/>
            <a:gd name="connsiteX3" fmla="*/ 1195189 w 1304477"/>
            <a:gd name="connsiteY3" fmla="*/ 277493 h 1507540"/>
            <a:gd name="connsiteX4" fmla="*/ 1304477 w 1304477"/>
            <a:gd name="connsiteY4" fmla="*/ 715290 h 1507540"/>
            <a:gd name="connsiteX5" fmla="*/ 1041721 w 1304477"/>
            <a:gd name="connsiteY5" fmla="*/ 1140244 h 1507540"/>
            <a:gd name="connsiteX6" fmla="*/ 635402 w 1304477"/>
            <a:gd name="connsiteY6" fmla="*/ 1501126 h 1507540"/>
            <a:gd name="connsiteX7" fmla="*/ 0 w 1304477"/>
            <a:gd name="connsiteY7" fmla="*/ 825676 h 1507540"/>
            <a:gd name="connsiteX0" fmla="*/ 0 w 1304477"/>
            <a:gd name="connsiteY0" fmla="*/ 825676 h 1501563"/>
            <a:gd name="connsiteX1" fmla="*/ 628202 w 1304477"/>
            <a:gd name="connsiteY1" fmla="*/ 743865 h 1501563"/>
            <a:gd name="connsiteX2" fmla="*/ 726451 w 1304477"/>
            <a:gd name="connsiteY2" fmla="*/ 0 h 1501563"/>
            <a:gd name="connsiteX3" fmla="*/ 1195189 w 1304477"/>
            <a:gd name="connsiteY3" fmla="*/ 277493 h 1501563"/>
            <a:gd name="connsiteX4" fmla="*/ 1304477 w 1304477"/>
            <a:gd name="connsiteY4" fmla="*/ 715290 h 1501563"/>
            <a:gd name="connsiteX5" fmla="*/ 1041721 w 1304477"/>
            <a:gd name="connsiteY5" fmla="*/ 1140244 h 1501563"/>
            <a:gd name="connsiteX6" fmla="*/ 635402 w 1304477"/>
            <a:gd name="connsiteY6" fmla="*/ 1501126 h 1501563"/>
            <a:gd name="connsiteX7" fmla="*/ 0 w 1304477"/>
            <a:gd name="connsiteY7" fmla="*/ 825676 h 1501563"/>
            <a:gd name="connsiteX0" fmla="*/ 0 w 1304477"/>
            <a:gd name="connsiteY0" fmla="*/ 825676 h 1512837"/>
            <a:gd name="connsiteX1" fmla="*/ 628202 w 1304477"/>
            <a:gd name="connsiteY1" fmla="*/ 743865 h 1512837"/>
            <a:gd name="connsiteX2" fmla="*/ 726451 w 1304477"/>
            <a:gd name="connsiteY2" fmla="*/ 0 h 1512837"/>
            <a:gd name="connsiteX3" fmla="*/ 1195189 w 1304477"/>
            <a:gd name="connsiteY3" fmla="*/ 277493 h 1512837"/>
            <a:gd name="connsiteX4" fmla="*/ 1304477 w 1304477"/>
            <a:gd name="connsiteY4" fmla="*/ 715290 h 1512837"/>
            <a:gd name="connsiteX5" fmla="*/ 1134732 w 1304477"/>
            <a:gd name="connsiteY5" fmla="*/ 1233583 h 1512837"/>
            <a:gd name="connsiteX6" fmla="*/ 635402 w 1304477"/>
            <a:gd name="connsiteY6" fmla="*/ 1501126 h 1512837"/>
            <a:gd name="connsiteX7" fmla="*/ 0 w 1304477"/>
            <a:gd name="connsiteY7" fmla="*/ 825676 h 1512837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95189 w 1304477"/>
            <a:gd name="connsiteY3" fmla="*/ 277493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635402 w 1304477"/>
            <a:gd name="connsiteY6" fmla="*/ 1501126 h 1501126"/>
            <a:gd name="connsiteX7" fmla="*/ 0 w 1304477"/>
            <a:gd name="connsiteY7" fmla="*/ 825676 h 1501126"/>
            <a:gd name="connsiteX0" fmla="*/ 0 w 1304477"/>
            <a:gd name="connsiteY0" fmla="*/ 840872 h 1516322"/>
            <a:gd name="connsiteX1" fmla="*/ 628202 w 1304477"/>
            <a:gd name="connsiteY1" fmla="*/ 759061 h 1516322"/>
            <a:gd name="connsiteX2" fmla="*/ 726451 w 1304477"/>
            <a:gd name="connsiteY2" fmla="*/ 15196 h 1516322"/>
            <a:gd name="connsiteX3" fmla="*/ 1178912 w 1304477"/>
            <a:gd name="connsiteY3" fmla="*/ 280076 h 1516322"/>
            <a:gd name="connsiteX4" fmla="*/ 1304477 w 1304477"/>
            <a:gd name="connsiteY4" fmla="*/ 730486 h 1516322"/>
            <a:gd name="connsiteX5" fmla="*/ 1134732 w 1304477"/>
            <a:gd name="connsiteY5" fmla="*/ 1248779 h 1516322"/>
            <a:gd name="connsiteX6" fmla="*/ 635402 w 1304477"/>
            <a:gd name="connsiteY6" fmla="*/ 1516322 h 1516322"/>
            <a:gd name="connsiteX7" fmla="*/ 0 w 1304477"/>
            <a:gd name="connsiteY7" fmla="*/ 840872 h 1516322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78912 w 1304477"/>
            <a:gd name="connsiteY3" fmla="*/ 264880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635402 w 1304477"/>
            <a:gd name="connsiteY6" fmla="*/ 1501126 h 1501126"/>
            <a:gd name="connsiteX7" fmla="*/ 0 w 1304477"/>
            <a:gd name="connsiteY7" fmla="*/ 825676 h 1501126"/>
            <a:gd name="connsiteX0" fmla="*/ 0 w 1304477"/>
            <a:gd name="connsiteY0" fmla="*/ 843517 h 1518967"/>
            <a:gd name="connsiteX1" fmla="*/ 628202 w 1304477"/>
            <a:gd name="connsiteY1" fmla="*/ 761706 h 1518967"/>
            <a:gd name="connsiteX2" fmla="*/ 726451 w 1304477"/>
            <a:gd name="connsiteY2" fmla="*/ 17841 h 1518967"/>
            <a:gd name="connsiteX3" fmla="*/ 1155659 w 1304477"/>
            <a:gd name="connsiteY3" fmla="*/ 252449 h 1518967"/>
            <a:gd name="connsiteX4" fmla="*/ 1304477 w 1304477"/>
            <a:gd name="connsiteY4" fmla="*/ 733131 h 1518967"/>
            <a:gd name="connsiteX5" fmla="*/ 1134732 w 1304477"/>
            <a:gd name="connsiteY5" fmla="*/ 1251424 h 1518967"/>
            <a:gd name="connsiteX6" fmla="*/ 635402 w 1304477"/>
            <a:gd name="connsiteY6" fmla="*/ 1518967 h 1518967"/>
            <a:gd name="connsiteX7" fmla="*/ 0 w 1304477"/>
            <a:gd name="connsiteY7" fmla="*/ 843517 h 1518967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635402 w 1304477"/>
            <a:gd name="connsiteY6" fmla="*/ 1501126 h 1501126"/>
            <a:gd name="connsiteX7" fmla="*/ 0 w 1304477"/>
            <a:gd name="connsiteY7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635402 w 1304477"/>
            <a:gd name="connsiteY6" fmla="*/ 1501126 h 1501126"/>
            <a:gd name="connsiteX7" fmla="*/ 0 w 1304477"/>
            <a:gd name="connsiteY7" fmla="*/ 825676 h 1501126"/>
            <a:gd name="connsiteX0" fmla="*/ 8395 w 1312872"/>
            <a:gd name="connsiteY0" fmla="*/ 825676 h 1501126"/>
            <a:gd name="connsiteX1" fmla="*/ 636597 w 1312872"/>
            <a:gd name="connsiteY1" fmla="*/ 743865 h 1501126"/>
            <a:gd name="connsiteX2" fmla="*/ 734846 w 1312872"/>
            <a:gd name="connsiteY2" fmla="*/ 0 h 1501126"/>
            <a:gd name="connsiteX3" fmla="*/ 1164054 w 1312872"/>
            <a:gd name="connsiteY3" fmla="*/ 234608 h 1501126"/>
            <a:gd name="connsiteX4" fmla="*/ 1312872 w 1312872"/>
            <a:gd name="connsiteY4" fmla="*/ 715290 h 1501126"/>
            <a:gd name="connsiteX5" fmla="*/ 1143127 w 1312872"/>
            <a:gd name="connsiteY5" fmla="*/ 1233583 h 1501126"/>
            <a:gd name="connsiteX6" fmla="*/ 643797 w 1312872"/>
            <a:gd name="connsiteY6" fmla="*/ 1501126 h 1501126"/>
            <a:gd name="connsiteX7" fmla="*/ 299054 w 1312872"/>
            <a:gd name="connsiteY7" fmla="*/ 1233583 h 1501126"/>
            <a:gd name="connsiteX8" fmla="*/ 8395 w 1312872"/>
            <a:gd name="connsiteY8" fmla="*/ 825676 h 1501126"/>
            <a:gd name="connsiteX0" fmla="*/ 8395 w 1312872"/>
            <a:gd name="connsiteY0" fmla="*/ 825676 h 1501126"/>
            <a:gd name="connsiteX1" fmla="*/ 636597 w 1312872"/>
            <a:gd name="connsiteY1" fmla="*/ 743865 h 1501126"/>
            <a:gd name="connsiteX2" fmla="*/ 734846 w 1312872"/>
            <a:gd name="connsiteY2" fmla="*/ 0 h 1501126"/>
            <a:gd name="connsiteX3" fmla="*/ 1164054 w 1312872"/>
            <a:gd name="connsiteY3" fmla="*/ 234608 h 1501126"/>
            <a:gd name="connsiteX4" fmla="*/ 1312872 w 1312872"/>
            <a:gd name="connsiteY4" fmla="*/ 715290 h 1501126"/>
            <a:gd name="connsiteX5" fmla="*/ 1143127 w 1312872"/>
            <a:gd name="connsiteY5" fmla="*/ 1233583 h 1501126"/>
            <a:gd name="connsiteX6" fmla="*/ 643797 w 1312872"/>
            <a:gd name="connsiteY6" fmla="*/ 1501126 h 1501126"/>
            <a:gd name="connsiteX7" fmla="*/ 299054 w 1312872"/>
            <a:gd name="connsiteY7" fmla="*/ 1233583 h 1501126"/>
            <a:gd name="connsiteX8" fmla="*/ 8395 w 1312872"/>
            <a:gd name="connsiteY8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635402 w 1304477"/>
            <a:gd name="connsiteY6" fmla="*/ 1501126 h 1501126"/>
            <a:gd name="connsiteX7" fmla="*/ 290659 w 1304477"/>
            <a:gd name="connsiteY7" fmla="*/ 1233583 h 1501126"/>
            <a:gd name="connsiteX8" fmla="*/ 0 w 1304477"/>
            <a:gd name="connsiteY8" fmla="*/ 825676 h 1501126"/>
            <a:gd name="connsiteX0" fmla="*/ 13259 w 1317736"/>
            <a:gd name="connsiteY0" fmla="*/ 825676 h 1501362"/>
            <a:gd name="connsiteX1" fmla="*/ 641461 w 1317736"/>
            <a:gd name="connsiteY1" fmla="*/ 743865 h 1501362"/>
            <a:gd name="connsiteX2" fmla="*/ 739710 w 1317736"/>
            <a:gd name="connsiteY2" fmla="*/ 0 h 1501362"/>
            <a:gd name="connsiteX3" fmla="*/ 1168918 w 1317736"/>
            <a:gd name="connsiteY3" fmla="*/ 234608 h 1501362"/>
            <a:gd name="connsiteX4" fmla="*/ 1317736 w 1317736"/>
            <a:gd name="connsiteY4" fmla="*/ 715290 h 1501362"/>
            <a:gd name="connsiteX5" fmla="*/ 1147991 w 1317736"/>
            <a:gd name="connsiteY5" fmla="*/ 1233583 h 1501362"/>
            <a:gd name="connsiteX6" fmla="*/ 648661 w 1317736"/>
            <a:gd name="connsiteY6" fmla="*/ 1501126 h 1501362"/>
            <a:gd name="connsiteX7" fmla="*/ 231835 w 1317736"/>
            <a:gd name="connsiteY7" fmla="*/ 1276468 h 1501362"/>
            <a:gd name="connsiteX8" fmla="*/ 13259 w 1317736"/>
            <a:gd name="connsiteY8" fmla="*/ 825676 h 1501362"/>
            <a:gd name="connsiteX0" fmla="*/ 0 w 1304477"/>
            <a:gd name="connsiteY0" fmla="*/ 825676 h 1501362"/>
            <a:gd name="connsiteX1" fmla="*/ 628202 w 1304477"/>
            <a:gd name="connsiteY1" fmla="*/ 743865 h 1501362"/>
            <a:gd name="connsiteX2" fmla="*/ 726451 w 1304477"/>
            <a:gd name="connsiteY2" fmla="*/ 0 h 1501362"/>
            <a:gd name="connsiteX3" fmla="*/ 1155659 w 1304477"/>
            <a:gd name="connsiteY3" fmla="*/ 234608 h 1501362"/>
            <a:gd name="connsiteX4" fmla="*/ 1304477 w 1304477"/>
            <a:gd name="connsiteY4" fmla="*/ 715290 h 1501362"/>
            <a:gd name="connsiteX5" fmla="*/ 1134732 w 1304477"/>
            <a:gd name="connsiteY5" fmla="*/ 1233583 h 1501362"/>
            <a:gd name="connsiteX6" fmla="*/ 635402 w 1304477"/>
            <a:gd name="connsiteY6" fmla="*/ 1501126 h 1501362"/>
            <a:gd name="connsiteX7" fmla="*/ 218576 w 1304477"/>
            <a:gd name="connsiteY7" fmla="*/ 1276468 h 1501362"/>
            <a:gd name="connsiteX8" fmla="*/ 0 w 1304477"/>
            <a:gd name="connsiteY8" fmla="*/ 825676 h 1501362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635402 w 1304477"/>
            <a:gd name="connsiteY6" fmla="*/ 1501126 h 1501126"/>
            <a:gd name="connsiteX7" fmla="*/ 218576 w 1304477"/>
            <a:gd name="connsiteY7" fmla="*/ 1276468 h 1501126"/>
            <a:gd name="connsiteX8" fmla="*/ 0 w 1304477"/>
            <a:gd name="connsiteY8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635402 w 1304477"/>
            <a:gd name="connsiteY6" fmla="*/ 1501126 h 1501126"/>
            <a:gd name="connsiteX7" fmla="*/ 218576 w 1304477"/>
            <a:gd name="connsiteY7" fmla="*/ 1276468 h 1501126"/>
            <a:gd name="connsiteX8" fmla="*/ 0 w 1304477"/>
            <a:gd name="connsiteY8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635402 w 1304477"/>
            <a:gd name="connsiteY6" fmla="*/ 1501126 h 1501126"/>
            <a:gd name="connsiteX7" fmla="*/ 218576 w 1304477"/>
            <a:gd name="connsiteY7" fmla="*/ 1276468 h 1501126"/>
            <a:gd name="connsiteX8" fmla="*/ 0 w 1304477"/>
            <a:gd name="connsiteY8" fmla="*/ 825676 h 1501126"/>
            <a:gd name="connsiteX0" fmla="*/ 15111 w 1319588"/>
            <a:gd name="connsiteY0" fmla="*/ 825676 h 1501865"/>
            <a:gd name="connsiteX1" fmla="*/ 643313 w 1319588"/>
            <a:gd name="connsiteY1" fmla="*/ 743865 h 1501865"/>
            <a:gd name="connsiteX2" fmla="*/ 741562 w 1319588"/>
            <a:gd name="connsiteY2" fmla="*/ 0 h 1501865"/>
            <a:gd name="connsiteX3" fmla="*/ 1170770 w 1319588"/>
            <a:gd name="connsiteY3" fmla="*/ 234608 h 1501865"/>
            <a:gd name="connsiteX4" fmla="*/ 1319588 w 1319588"/>
            <a:gd name="connsiteY4" fmla="*/ 715290 h 1501865"/>
            <a:gd name="connsiteX5" fmla="*/ 1149843 w 1319588"/>
            <a:gd name="connsiteY5" fmla="*/ 1233583 h 1501865"/>
            <a:gd name="connsiteX6" fmla="*/ 650513 w 1319588"/>
            <a:gd name="connsiteY6" fmla="*/ 1501126 h 1501865"/>
            <a:gd name="connsiteX7" fmla="*/ 212760 w 1319588"/>
            <a:gd name="connsiteY7" fmla="*/ 1306740 h 1501865"/>
            <a:gd name="connsiteX8" fmla="*/ 15111 w 1319588"/>
            <a:gd name="connsiteY8" fmla="*/ 825676 h 1501865"/>
            <a:gd name="connsiteX0" fmla="*/ 15111 w 1319588"/>
            <a:gd name="connsiteY0" fmla="*/ 825676 h 1501126"/>
            <a:gd name="connsiteX1" fmla="*/ 643313 w 1319588"/>
            <a:gd name="connsiteY1" fmla="*/ 743865 h 1501126"/>
            <a:gd name="connsiteX2" fmla="*/ 741562 w 1319588"/>
            <a:gd name="connsiteY2" fmla="*/ 0 h 1501126"/>
            <a:gd name="connsiteX3" fmla="*/ 1170770 w 1319588"/>
            <a:gd name="connsiteY3" fmla="*/ 234608 h 1501126"/>
            <a:gd name="connsiteX4" fmla="*/ 1319588 w 1319588"/>
            <a:gd name="connsiteY4" fmla="*/ 715290 h 1501126"/>
            <a:gd name="connsiteX5" fmla="*/ 1149843 w 1319588"/>
            <a:gd name="connsiteY5" fmla="*/ 1233583 h 1501126"/>
            <a:gd name="connsiteX6" fmla="*/ 650513 w 1319588"/>
            <a:gd name="connsiteY6" fmla="*/ 1501126 h 1501126"/>
            <a:gd name="connsiteX7" fmla="*/ 212760 w 1319588"/>
            <a:gd name="connsiteY7" fmla="*/ 1306740 h 1501126"/>
            <a:gd name="connsiteX8" fmla="*/ 15111 w 1319588"/>
            <a:gd name="connsiteY8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635402 w 1304477"/>
            <a:gd name="connsiteY6" fmla="*/ 1501126 h 1501126"/>
            <a:gd name="connsiteX7" fmla="*/ 197649 w 1304477"/>
            <a:gd name="connsiteY7" fmla="*/ 1306740 h 1501126"/>
            <a:gd name="connsiteX8" fmla="*/ 0 w 1304477"/>
            <a:gd name="connsiteY8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635402 w 1304477"/>
            <a:gd name="connsiteY6" fmla="*/ 1501126 h 1501126"/>
            <a:gd name="connsiteX7" fmla="*/ 197649 w 1304477"/>
            <a:gd name="connsiteY7" fmla="*/ 1306740 h 1501126"/>
            <a:gd name="connsiteX8" fmla="*/ 0 w 1304477"/>
            <a:gd name="connsiteY8" fmla="*/ 825676 h 1501126"/>
            <a:gd name="connsiteX0" fmla="*/ 0 w 1304477"/>
            <a:gd name="connsiteY0" fmla="*/ 825676 h 1504229"/>
            <a:gd name="connsiteX1" fmla="*/ 628202 w 1304477"/>
            <a:gd name="connsiteY1" fmla="*/ 743865 h 1504229"/>
            <a:gd name="connsiteX2" fmla="*/ 726451 w 1304477"/>
            <a:gd name="connsiteY2" fmla="*/ 0 h 1504229"/>
            <a:gd name="connsiteX3" fmla="*/ 1155659 w 1304477"/>
            <a:gd name="connsiteY3" fmla="*/ 234608 h 1504229"/>
            <a:gd name="connsiteX4" fmla="*/ 1304477 w 1304477"/>
            <a:gd name="connsiteY4" fmla="*/ 715290 h 1504229"/>
            <a:gd name="connsiteX5" fmla="*/ 1134732 w 1304477"/>
            <a:gd name="connsiteY5" fmla="*/ 1233583 h 1504229"/>
            <a:gd name="connsiteX6" fmla="*/ 855700 w 1304477"/>
            <a:gd name="connsiteY6" fmla="*/ 1412692 h 1504229"/>
            <a:gd name="connsiteX7" fmla="*/ 635402 w 1304477"/>
            <a:gd name="connsiteY7" fmla="*/ 1501126 h 1504229"/>
            <a:gd name="connsiteX8" fmla="*/ 197649 w 1304477"/>
            <a:gd name="connsiteY8" fmla="*/ 1306740 h 1504229"/>
            <a:gd name="connsiteX9" fmla="*/ 0 w 1304477"/>
            <a:gd name="connsiteY9" fmla="*/ 825676 h 1504229"/>
            <a:gd name="connsiteX0" fmla="*/ 0 w 1304477"/>
            <a:gd name="connsiteY0" fmla="*/ 825676 h 1504229"/>
            <a:gd name="connsiteX1" fmla="*/ 628202 w 1304477"/>
            <a:gd name="connsiteY1" fmla="*/ 743865 h 1504229"/>
            <a:gd name="connsiteX2" fmla="*/ 726451 w 1304477"/>
            <a:gd name="connsiteY2" fmla="*/ 0 h 1504229"/>
            <a:gd name="connsiteX3" fmla="*/ 1155659 w 1304477"/>
            <a:gd name="connsiteY3" fmla="*/ 234608 h 1504229"/>
            <a:gd name="connsiteX4" fmla="*/ 1304477 w 1304477"/>
            <a:gd name="connsiteY4" fmla="*/ 715290 h 1504229"/>
            <a:gd name="connsiteX5" fmla="*/ 1134732 w 1304477"/>
            <a:gd name="connsiteY5" fmla="*/ 1233583 h 1504229"/>
            <a:gd name="connsiteX6" fmla="*/ 855700 w 1304477"/>
            <a:gd name="connsiteY6" fmla="*/ 1412692 h 1504229"/>
            <a:gd name="connsiteX7" fmla="*/ 635402 w 1304477"/>
            <a:gd name="connsiteY7" fmla="*/ 1501126 h 1504229"/>
            <a:gd name="connsiteX8" fmla="*/ 197649 w 1304477"/>
            <a:gd name="connsiteY8" fmla="*/ 1306740 h 1504229"/>
            <a:gd name="connsiteX9" fmla="*/ 0 w 1304477"/>
            <a:gd name="connsiteY9" fmla="*/ 825676 h 1504229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855700 w 1304477"/>
            <a:gd name="connsiteY6" fmla="*/ 1412692 h 1501126"/>
            <a:gd name="connsiteX7" fmla="*/ 635402 w 1304477"/>
            <a:gd name="connsiteY7" fmla="*/ 1501126 h 1501126"/>
            <a:gd name="connsiteX8" fmla="*/ 197649 w 1304477"/>
            <a:gd name="connsiteY8" fmla="*/ 1306740 h 1501126"/>
            <a:gd name="connsiteX9" fmla="*/ 0 w 1304477"/>
            <a:gd name="connsiteY9" fmla="*/ 825676 h 1501126"/>
            <a:gd name="connsiteX0" fmla="*/ 0 w 1304477"/>
            <a:gd name="connsiteY0" fmla="*/ 825676 h 1506599"/>
            <a:gd name="connsiteX1" fmla="*/ 628202 w 1304477"/>
            <a:gd name="connsiteY1" fmla="*/ 743865 h 1506599"/>
            <a:gd name="connsiteX2" fmla="*/ 726451 w 1304477"/>
            <a:gd name="connsiteY2" fmla="*/ 0 h 1506599"/>
            <a:gd name="connsiteX3" fmla="*/ 1155659 w 1304477"/>
            <a:gd name="connsiteY3" fmla="*/ 234608 h 1506599"/>
            <a:gd name="connsiteX4" fmla="*/ 1304477 w 1304477"/>
            <a:gd name="connsiteY4" fmla="*/ 715290 h 1506599"/>
            <a:gd name="connsiteX5" fmla="*/ 1134732 w 1304477"/>
            <a:gd name="connsiteY5" fmla="*/ 1233583 h 1506599"/>
            <a:gd name="connsiteX6" fmla="*/ 883603 w 1304477"/>
            <a:gd name="connsiteY6" fmla="*/ 1448009 h 1506599"/>
            <a:gd name="connsiteX7" fmla="*/ 635402 w 1304477"/>
            <a:gd name="connsiteY7" fmla="*/ 1501126 h 1506599"/>
            <a:gd name="connsiteX8" fmla="*/ 197649 w 1304477"/>
            <a:gd name="connsiteY8" fmla="*/ 1306740 h 1506599"/>
            <a:gd name="connsiteX9" fmla="*/ 0 w 1304477"/>
            <a:gd name="connsiteY9" fmla="*/ 825676 h 1506599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883603 w 1304477"/>
            <a:gd name="connsiteY6" fmla="*/ 1448009 h 1501126"/>
            <a:gd name="connsiteX7" fmla="*/ 635402 w 1304477"/>
            <a:gd name="connsiteY7" fmla="*/ 1501126 h 1501126"/>
            <a:gd name="connsiteX8" fmla="*/ 197649 w 1304477"/>
            <a:gd name="connsiteY8" fmla="*/ 1306740 h 1501126"/>
            <a:gd name="connsiteX9" fmla="*/ 0 w 1304477"/>
            <a:gd name="connsiteY9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34732 w 1304477"/>
            <a:gd name="connsiteY5" fmla="*/ 1233583 h 1501126"/>
            <a:gd name="connsiteX6" fmla="*/ 1030095 w 1304477"/>
            <a:gd name="connsiteY6" fmla="*/ 1324399 h 1501126"/>
            <a:gd name="connsiteX7" fmla="*/ 883603 w 1304477"/>
            <a:gd name="connsiteY7" fmla="*/ 1448009 h 1501126"/>
            <a:gd name="connsiteX8" fmla="*/ 635402 w 1304477"/>
            <a:gd name="connsiteY8" fmla="*/ 1501126 h 1501126"/>
            <a:gd name="connsiteX9" fmla="*/ 197649 w 1304477"/>
            <a:gd name="connsiteY9" fmla="*/ 1306740 h 1501126"/>
            <a:gd name="connsiteX10" fmla="*/ 0 w 1304477"/>
            <a:gd name="connsiteY10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171937 w 1304477"/>
            <a:gd name="connsiteY5" fmla="*/ 1130154 h 1501126"/>
            <a:gd name="connsiteX6" fmla="*/ 1134732 w 1304477"/>
            <a:gd name="connsiteY6" fmla="*/ 1233583 h 1501126"/>
            <a:gd name="connsiteX7" fmla="*/ 1030095 w 1304477"/>
            <a:gd name="connsiteY7" fmla="*/ 1324399 h 1501126"/>
            <a:gd name="connsiteX8" fmla="*/ 883603 w 1304477"/>
            <a:gd name="connsiteY8" fmla="*/ 1448009 h 1501126"/>
            <a:gd name="connsiteX9" fmla="*/ 635402 w 1304477"/>
            <a:gd name="connsiteY9" fmla="*/ 1501126 h 1501126"/>
            <a:gd name="connsiteX10" fmla="*/ 197649 w 1304477"/>
            <a:gd name="connsiteY10" fmla="*/ 1306740 h 1501126"/>
            <a:gd name="connsiteX11" fmla="*/ 0 w 1304477"/>
            <a:gd name="connsiteY11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227743 w 1304477"/>
            <a:gd name="connsiteY5" fmla="*/ 963658 h 1501126"/>
            <a:gd name="connsiteX6" fmla="*/ 1171937 w 1304477"/>
            <a:gd name="connsiteY6" fmla="*/ 1130154 h 1501126"/>
            <a:gd name="connsiteX7" fmla="*/ 1134732 w 1304477"/>
            <a:gd name="connsiteY7" fmla="*/ 1233583 h 1501126"/>
            <a:gd name="connsiteX8" fmla="*/ 1030095 w 1304477"/>
            <a:gd name="connsiteY8" fmla="*/ 1324399 h 1501126"/>
            <a:gd name="connsiteX9" fmla="*/ 883603 w 1304477"/>
            <a:gd name="connsiteY9" fmla="*/ 1448009 h 1501126"/>
            <a:gd name="connsiteX10" fmla="*/ 635402 w 1304477"/>
            <a:gd name="connsiteY10" fmla="*/ 1501126 h 1501126"/>
            <a:gd name="connsiteX11" fmla="*/ 197649 w 1304477"/>
            <a:gd name="connsiteY11" fmla="*/ 1306740 h 1501126"/>
            <a:gd name="connsiteX12" fmla="*/ 0 w 1304477"/>
            <a:gd name="connsiteY12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227743 w 1304477"/>
            <a:gd name="connsiteY5" fmla="*/ 963658 h 1501126"/>
            <a:gd name="connsiteX6" fmla="*/ 832447 w 1304477"/>
            <a:gd name="connsiteY6" fmla="*/ 1034293 h 1501126"/>
            <a:gd name="connsiteX7" fmla="*/ 1134732 w 1304477"/>
            <a:gd name="connsiteY7" fmla="*/ 1233583 h 1501126"/>
            <a:gd name="connsiteX8" fmla="*/ 1030095 w 1304477"/>
            <a:gd name="connsiteY8" fmla="*/ 1324399 h 1501126"/>
            <a:gd name="connsiteX9" fmla="*/ 883603 w 1304477"/>
            <a:gd name="connsiteY9" fmla="*/ 1448009 h 1501126"/>
            <a:gd name="connsiteX10" fmla="*/ 635402 w 1304477"/>
            <a:gd name="connsiteY10" fmla="*/ 1501126 h 1501126"/>
            <a:gd name="connsiteX11" fmla="*/ 197649 w 1304477"/>
            <a:gd name="connsiteY11" fmla="*/ 1306740 h 1501126"/>
            <a:gd name="connsiteX12" fmla="*/ 0 w 1304477"/>
            <a:gd name="connsiteY12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227743 w 1304477"/>
            <a:gd name="connsiteY5" fmla="*/ 963658 h 1501126"/>
            <a:gd name="connsiteX6" fmla="*/ 832447 w 1304477"/>
            <a:gd name="connsiteY6" fmla="*/ 1034293 h 1501126"/>
            <a:gd name="connsiteX7" fmla="*/ 748737 w 1304477"/>
            <a:gd name="connsiteY7" fmla="*/ 1329444 h 1501126"/>
            <a:gd name="connsiteX8" fmla="*/ 1030095 w 1304477"/>
            <a:gd name="connsiteY8" fmla="*/ 1324399 h 1501126"/>
            <a:gd name="connsiteX9" fmla="*/ 883603 w 1304477"/>
            <a:gd name="connsiteY9" fmla="*/ 1448009 h 1501126"/>
            <a:gd name="connsiteX10" fmla="*/ 635402 w 1304477"/>
            <a:gd name="connsiteY10" fmla="*/ 1501126 h 1501126"/>
            <a:gd name="connsiteX11" fmla="*/ 197649 w 1304477"/>
            <a:gd name="connsiteY11" fmla="*/ 1306740 h 1501126"/>
            <a:gd name="connsiteX12" fmla="*/ 0 w 1304477"/>
            <a:gd name="connsiteY12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227743 w 1304477"/>
            <a:gd name="connsiteY5" fmla="*/ 963658 h 1501126"/>
            <a:gd name="connsiteX6" fmla="*/ 832447 w 1304477"/>
            <a:gd name="connsiteY6" fmla="*/ 1034293 h 1501126"/>
            <a:gd name="connsiteX7" fmla="*/ 748737 w 1304477"/>
            <a:gd name="connsiteY7" fmla="*/ 1329444 h 1501126"/>
            <a:gd name="connsiteX8" fmla="*/ 1039396 w 1304477"/>
            <a:gd name="connsiteY8" fmla="*/ 1331967 h 1501126"/>
            <a:gd name="connsiteX9" fmla="*/ 883603 w 1304477"/>
            <a:gd name="connsiteY9" fmla="*/ 1448009 h 1501126"/>
            <a:gd name="connsiteX10" fmla="*/ 635402 w 1304477"/>
            <a:gd name="connsiteY10" fmla="*/ 1501126 h 1501126"/>
            <a:gd name="connsiteX11" fmla="*/ 197649 w 1304477"/>
            <a:gd name="connsiteY11" fmla="*/ 1306740 h 1501126"/>
            <a:gd name="connsiteX12" fmla="*/ 0 w 1304477"/>
            <a:gd name="connsiteY12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227743 w 1304477"/>
            <a:gd name="connsiteY5" fmla="*/ 963658 h 1501126"/>
            <a:gd name="connsiteX6" fmla="*/ 748737 w 1304477"/>
            <a:gd name="connsiteY6" fmla="*/ 875365 h 1501126"/>
            <a:gd name="connsiteX7" fmla="*/ 748737 w 1304477"/>
            <a:gd name="connsiteY7" fmla="*/ 1329444 h 1501126"/>
            <a:gd name="connsiteX8" fmla="*/ 1039396 w 1304477"/>
            <a:gd name="connsiteY8" fmla="*/ 1331967 h 1501126"/>
            <a:gd name="connsiteX9" fmla="*/ 883603 w 1304477"/>
            <a:gd name="connsiteY9" fmla="*/ 1448009 h 1501126"/>
            <a:gd name="connsiteX10" fmla="*/ 635402 w 1304477"/>
            <a:gd name="connsiteY10" fmla="*/ 1501126 h 1501126"/>
            <a:gd name="connsiteX11" fmla="*/ 197649 w 1304477"/>
            <a:gd name="connsiteY11" fmla="*/ 1306740 h 1501126"/>
            <a:gd name="connsiteX12" fmla="*/ 0 w 1304477"/>
            <a:gd name="connsiteY12" fmla="*/ 825676 h 1501126"/>
            <a:gd name="connsiteX0" fmla="*/ 0 w 1304477"/>
            <a:gd name="connsiteY0" fmla="*/ 825676 h 1501126"/>
            <a:gd name="connsiteX1" fmla="*/ 628202 w 1304477"/>
            <a:gd name="connsiteY1" fmla="*/ 743865 h 1501126"/>
            <a:gd name="connsiteX2" fmla="*/ 726451 w 1304477"/>
            <a:gd name="connsiteY2" fmla="*/ 0 h 1501126"/>
            <a:gd name="connsiteX3" fmla="*/ 1155659 w 1304477"/>
            <a:gd name="connsiteY3" fmla="*/ 234608 h 1501126"/>
            <a:gd name="connsiteX4" fmla="*/ 1304477 w 1304477"/>
            <a:gd name="connsiteY4" fmla="*/ 715290 h 1501126"/>
            <a:gd name="connsiteX5" fmla="*/ 1262622 w 1304477"/>
            <a:gd name="connsiteY5" fmla="*/ 875365 h 1501126"/>
            <a:gd name="connsiteX6" fmla="*/ 748737 w 1304477"/>
            <a:gd name="connsiteY6" fmla="*/ 875365 h 1501126"/>
            <a:gd name="connsiteX7" fmla="*/ 748737 w 1304477"/>
            <a:gd name="connsiteY7" fmla="*/ 1329444 h 1501126"/>
            <a:gd name="connsiteX8" fmla="*/ 1039396 w 1304477"/>
            <a:gd name="connsiteY8" fmla="*/ 1331967 h 1501126"/>
            <a:gd name="connsiteX9" fmla="*/ 883603 w 1304477"/>
            <a:gd name="connsiteY9" fmla="*/ 1448009 h 1501126"/>
            <a:gd name="connsiteX10" fmla="*/ 635402 w 1304477"/>
            <a:gd name="connsiteY10" fmla="*/ 1501126 h 1501126"/>
            <a:gd name="connsiteX11" fmla="*/ 197649 w 1304477"/>
            <a:gd name="connsiteY11" fmla="*/ 1306740 h 1501126"/>
            <a:gd name="connsiteX12" fmla="*/ 0 w 1304477"/>
            <a:gd name="connsiteY12" fmla="*/ 825676 h 150112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1155659 w 1274248"/>
            <a:gd name="connsiteY3" fmla="*/ 234608 h 1501126"/>
            <a:gd name="connsiteX4" fmla="*/ 1274248 w 1274248"/>
            <a:gd name="connsiteY4" fmla="*/ 629519 h 1501126"/>
            <a:gd name="connsiteX5" fmla="*/ 1262622 w 1274248"/>
            <a:gd name="connsiteY5" fmla="*/ 875365 h 1501126"/>
            <a:gd name="connsiteX6" fmla="*/ 748737 w 1274248"/>
            <a:gd name="connsiteY6" fmla="*/ 875365 h 1501126"/>
            <a:gd name="connsiteX7" fmla="*/ 748737 w 1274248"/>
            <a:gd name="connsiteY7" fmla="*/ 1329444 h 1501126"/>
            <a:gd name="connsiteX8" fmla="*/ 1039396 w 1274248"/>
            <a:gd name="connsiteY8" fmla="*/ 1331967 h 1501126"/>
            <a:gd name="connsiteX9" fmla="*/ 883603 w 1274248"/>
            <a:gd name="connsiteY9" fmla="*/ 1448009 h 1501126"/>
            <a:gd name="connsiteX10" fmla="*/ 635402 w 1274248"/>
            <a:gd name="connsiteY10" fmla="*/ 1501126 h 1501126"/>
            <a:gd name="connsiteX11" fmla="*/ 197649 w 1274248"/>
            <a:gd name="connsiteY11" fmla="*/ 1306740 h 1501126"/>
            <a:gd name="connsiteX12" fmla="*/ 0 w 1274248"/>
            <a:gd name="connsiteY12" fmla="*/ 825676 h 150112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55687 w 1274248"/>
            <a:gd name="connsiteY3" fmla="*/ 131178 h 1501126"/>
            <a:gd name="connsiteX4" fmla="*/ 1155659 w 1274248"/>
            <a:gd name="connsiteY4" fmla="*/ 234608 h 1501126"/>
            <a:gd name="connsiteX5" fmla="*/ 1274248 w 1274248"/>
            <a:gd name="connsiteY5" fmla="*/ 629519 h 1501126"/>
            <a:gd name="connsiteX6" fmla="*/ 1262622 w 1274248"/>
            <a:gd name="connsiteY6" fmla="*/ 875365 h 1501126"/>
            <a:gd name="connsiteX7" fmla="*/ 748737 w 1274248"/>
            <a:gd name="connsiteY7" fmla="*/ 875365 h 1501126"/>
            <a:gd name="connsiteX8" fmla="*/ 748737 w 1274248"/>
            <a:gd name="connsiteY8" fmla="*/ 1329444 h 1501126"/>
            <a:gd name="connsiteX9" fmla="*/ 1039396 w 1274248"/>
            <a:gd name="connsiteY9" fmla="*/ 1331967 h 1501126"/>
            <a:gd name="connsiteX10" fmla="*/ 883603 w 1274248"/>
            <a:gd name="connsiteY10" fmla="*/ 1448009 h 1501126"/>
            <a:gd name="connsiteX11" fmla="*/ 635402 w 1274248"/>
            <a:gd name="connsiteY11" fmla="*/ 1501126 h 1501126"/>
            <a:gd name="connsiteX12" fmla="*/ 197649 w 1274248"/>
            <a:gd name="connsiteY12" fmla="*/ 1306740 h 1501126"/>
            <a:gd name="connsiteX13" fmla="*/ 0 w 1274248"/>
            <a:gd name="connsiteY13" fmla="*/ 825676 h 1501126"/>
            <a:gd name="connsiteX0" fmla="*/ 0 w 1274248"/>
            <a:gd name="connsiteY0" fmla="*/ 861311 h 1536761"/>
            <a:gd name="connsiteX1" fmla="*/ 628202 w 1274248"/>
            <a:gd name="connsiteY1" fmla="*/ 779500 h 1536761"/>
            <a:gd name="connsiteX2" fmla="*/ 726451 w 1274248"/>
            <a:gd name="connsiteY2" fmla="*/ 35635 h 1536761"/>
            <a:gd name="connsiteX3" fmla="*/ 971964 w 1274248"/>
            <a:gd name="connsiteY3" fmla="*/ 128973 h 1536761"/>
            <a:gd name="connsiteX4" fmla="*/ 1155659 w 1274248"/>
            <a:gd name="connsiteY4" fmla="*/ 270243 h 1536761"/>
            <a:gd name="connsiteX5" fmla="*/ 1274248 w 1274248"/>
            <a:gd name="connsiteY5" fmla="*/ 665154 h 1536761"/>
            <a:gd name="connsiteX6" fmla="*/ 1262622 w 1274248"/>
            <a:gd name="connsiteY6" fmla="*/ 911000 h 1536761"/>
            <a:gd name="connsiteX7" fmla="*/ 748737 w 1274248"/>
            <a:gd name="connsiteY7" fmla="*/ 911000 h 1536761"/>
            <a:gd name="connsiteX8" fmla="*/ 748737 w 1274248"/>
            <a:gd name="connsiteY8" fmla="*/ 1365079 h 1536761"/>
            <a:gd name="connsiteX9" fmla="*/ 1039396 w 1274248"/>
            <a:gd name="connsiteY9" fmla="*/ 1367602 h 1536761"/>
            <a:gd name="connsiteX10" fmla="*/ 883603 w 1274248"/>
            <a:gd name="connsiteY10" fmla="*/ 1483644 h 1536761"/>
            <a:gd name="connsiteX11" fmla="*/ 635402 w 1274248"/>
            <a:gd name="connsiteY11" fmla="*/ 1536761 h 1536761"/>
            <a:gd name="connsiteX12" fmla="*/ 197649 w 1274248"/>
            <a:gd name="connsiteY12" fmla="*/ 1342375 h 1536761"/>
            <a:gd name="connsiteX13" fmla="*/ 0 w 1274248"/>
            <a:gd name="connsiteY13" fmla="*/ 861311 h 1536761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71964 w 1274248"/>
            <a:gd name="connsiteY3" fmla="*/ 93338 h 1501126"/>
            <a:gd name="connsiteX4" fmla="*/ 1155659 w 1274248"/>
            <a:gd name="connsiteY4" fmla="*/ 234608 h 1501126"/>
            <a:gd name="connsiteX5" fmla="*/ 1274248 w 1274248"/>
            <a:gd name="connsiteY5" fmla="*/ 629519 h 1501126"/>
            <a:gd name="connsiteX6" fmla="*/ 1262622 w 1274248"/>
            <a:gd name="connsiteY6" fmla="*/ 875365 h 1501126"/>
            <a:gd name="connsiteX7" fmla="*/ 748737 w 1274248"/>
            <a:gd name="connsiteY7" fmla="*/ 875365 h 1501126"/>
            <a:gd name="connsiteX8" fmla="*/ 748737 w 1274248"/>
            <a:gd name="connsiteY8" fmla="*/ 1329444 h 1501126"/>
            <a:gd name="connsiteX9" fmla="*/ 1039396 w 1274248"/>
            <a:gd name="connsiteY9" fmla="*/ 1331967 h 1501126"/>
            <a:gd name="connsiteX10" fmla="*/ 883603 w 1274248"/>
            <a:gd name="connsiteY10" fmla="*/ 1448009 h 1501126"/>
            <a:gd name="connsiteX11" fmla="*/ 635402 w 1274248"/>
            <a:gd name="connsiteY11" fmla="*/ 1501126 h 1501126"/>
            <a:gd name="connsiteX12" fmla="*/ 197649 w 1274248"/>
            <a:gd name="connsiteY12" fmla="*/ 1306740 h 1501126"/>
            <a:gd name="connsiteX13" fmla="*/ 0 w 1274248"/>
            <a:gd name="connsiteY13" fmla="*/ 825676 h 150112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71964 w 1274248"/>
            <a:gd name="connsiteY3" fmla="*/ 93338 h 1501126"/>
            <a:gd name="connsiteX4" fmla="*/ 1155659 w 1274248"/>
            <a:gd name="connsiteY4" fmla="*/ 234608 h 1501126"/>
            <a:gd name="connsiteX5" fmla="*/ 1274248 w 1274248"/>
            <a:gd name="connsiteY5" fmla="*/ 629519 h 1501126"/>
            <a:gd name="connsiteX6" fmla="*/ 1262622 w 1274248"/>
            <a:gd name="connsiteY6" fmla="*/ 875365 h 1501126"/>
            <a:gd name="connsiteX7" fmla="*/ 748737 w 1274248"/>
            <a:gd name="connsiteY7" fmla="*/ 875365 h 1501126"/>
            <a:gd name="connsiteX8" fmla="*/ 748737 w 1274248"/>
            <a:gd name="connsiteY8" fmla="*/ 1329444 h 1501126"/>
            <a:gd name="connsiteX9" fmla="*/ 1039396 w 1274248"/>
            <a:gd name="connsiteY9" fmla="*/ 1331967 h 1501126"/>
            <a:gd name="connsiteX10" fmla="*/ 883603 w 1274248"/>
            <a:gd name="connsiteY10" fmla="*/ 1448009 h 1501126"/>
            <a:gd name="connsiteX11" fmla="*/ 635402 w 1274248"/>
            <a:gd name="connsiteY11" fmla="*/ 1501126 h 1501126"/>
            <a:gd name="connsiteX12" fmla="*/ 197649 w 1274248"/>
            <a:gd name="connsiteY12" fmla="*/ 1306740 h 1501126"/>
            <a:gd name="connsiteX13" fmla="*/ 0 w 1274248"/>
            <a:gd name="connsiteY13" fmla="*/ 825676 h 150112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71964 w 1274248"/>
            <a:gd name="connsiteY3" fmla="*/ 93338 h 1501126"/>
            <a:gd name="connsiteX4" fmla="*/ 1153334 w 1274248"/>
            <a:gd name="connsiteY4" fmla="*/ 259835 h 1501126"/>
            <a:gd name="connsiteX5" fmla="*/ 1274248 w 1274248"/>
            <a:gd name="connsiteY5" fmla="*/ 629519 h 1501126"/>
            <a:gd name="connsiteX6" fmla="*/ 1262622 w 1274248"/>
            <a:gd name="connsiteY6" fmla="*/ 875365 h 1501126"/>
            <a:gd name="connsiteX7" fmla="*/ 748737 w 1274248"/>
            <a:gd name="connsiteY7" fmla="*/ 875365 h 1501126"/>
            <a:gd name="connsiteX8" fmla="*/ 748737 w 1274248"/>
            <a:gd name="connsiteY8" fmla="*/ 1329444 h 1501126"/>
            <a:gd name="connsiteX9" fmla="*/ 1039396 w 1274248"/>
            <a:gd name="connsiteY9" fmla="*/ 1331967 h 1501126"/>
            <a:gd name="connsiteX10" fmla="*/ 883603 w 1274248"/>
            <a:gd name="connsiteY10" fmla="*/ 1448009 h 1501126"/>
            <a:gd name="connsiteX11" fmla="*/ 635402 w 1274248"/>
            <a:gd name="connsiteY11" fmla="*/ 1501126 h 1501126"/>
            <a:gd name="connsiteX12" fmla="*/ 197649 w 1274248"/>
            <a:gd name="connsiteY12" fmla="*/ 1306740 h 1501126"/>
            <a:gd name="connsiteX13" fmla="*/ 0 w 1274248"/>
            <a:gd name="connsiteY13" fmla="*/ 825676 h 150112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71964 w 1274248"/>
            <a:gd name="connsiteY3" fmla="*/ 93338 h 1501126"/>
            <a:gd name="connsiteX4" fmla="*/ 1153334 w 1274248"/>
            <a:gd name="connsiteY4" fmla="*/ 259835 h 1501126"/>
            <a:gd name="connsiteX5" fmla="*/ 1216117 w 1274248"/>
            <a:gd name="connsiteY5" fmla="*/ 456602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197649 w 1274248"/>
            <a:gd name="connsiteY13" fmla="*/ 1306740 h 1501126"/>
            <a:gd name="connsiteX14" fmla="*/ 0 w 1274248"/>
            <a:gd name="connsiteY14" fmla="*/ 825676 h 150112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71964 w 1274248"/>
            <a:gd name="connsiteY3" fmla="*/ 93338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197649 w 1274248"/>
            <a:gd name="connsiteY13" fmla="*/ 1306740 h 1501126"/>
            <a:gd name="connsiteX14" fmla="*/ 0 w 1274248"/>
            <a:gd name="connsiteY14" fmla="*/ 825676 h 1501126"/>
            <a:gd name="connsiteX0" fmla="*/ 0 w 1274248"/>
            <a:gd name="connsiteY0" fmla="*/ 864839 h 1540289"/>
            <a:gd name="connsiteX1" fmla="*/ 628202 w 1274248"/>
            <a:gd name="connsiteY1" fmla="*/ 783028 h 1540289"/>
            <a:gd name="connsiteX2" fmla="*/ 726451 w 1274248"/>
            <a:gd name="connsiteY2" fmla="*/ 39163 h 1540289"/>
            <a:gd name="connsiteX3" fmla="*/ 941735 w 1274248"/>
            <a:gd name="connsiteY3" fmla="*/ 112320 h 1540289"/>
            <a:gd name="connsiteX4" fmla="*/ 1153334 w 1274248"/>
            <a:gd name="connsiteY4" fmla="*/ 298998 h 1540289"/>
            <a:gd name="connsiteX5" fmla="*/ 1239370 w 1274248"/>
            <a:gd name="connsiteY5" fmla="*/ 490720 h 1540289"/>
            <a:gd name="connsiteX6" fmla="*/ 1274248 w 1274248"/>
            <a:gd name="connsiteY6" fmla="*/ 668682 h 1540289"/>
            <a:gd name="connsiteX7" fmla="*/ 1262622 w 1274248"/>
            <a:gd name="connsiteY7" fmla="*/ 914528 h 1540289"/>
            <a:gd name="connsiteX8" fmla="*/ 748737 w 1274248"/>
            <a:gd name="connsiteY8" fmla="*/ 914528 h 1540289"/>
            <a:gd name="connsiteX9" fmla="*/ 748737 w 1274248"/>
            <a:gd name="connsiteY9" fmla="*/ 1368607 h 1540289"/>
            <a:gd name="connsiteX10" fmla="*/ 1039396 w 1274248"/>
            <a:gd name="connsiteY10" fmla="*/ 1371130 h 1540289"/>
            <a:gd name="connsiteX11" fmla="*/ 883603 w 1274248"/>
            <a:gd name="connsiteY11" fmla="*/ 1487172 h 1540289"/>
            <a:gd name="connsiteX12" fmla="*/ 635402 w 1274248"/>
            <a:gd name="connsiteY12" fmla="*/ 1540289 h 1540289"/>
            <a:gd name="connsiteX13" fmla="*/ 197649 w 1274248"/>
            <a:gd name="connsiteY13" fmla="*/ 1345903 h 1540289"/>
            <a:gd name="connsiteX14" fmla="*/ 0 w 1274248"/>
            <a:gd name="connsiteY14" fmla="*/ 864839 h 1540289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41735 w 1274248"/>
            <a:gd name="connsiteY3" fmla="*/ 73157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197649 w 1274248"/>
            <a:gd name="connsiteY13" fmla="*/ 1306740 h 1501126"/>
            <a:gd name="connsiteX14" fmla="*/ 0 w 1274248"/>
            <a:gd name="connsiteY14" fmla="*/ 825676 h 1501126"/>
            <a:gd name="connsiteX0" fmla="*/ 0 w 1274248"/>
            <a:gd name="connsiteY0" fmla="*/ 867211 h 1542661"/>
            <a:gd name="connsiteX1" fmla="*/ 628202 w 1274248"/>
            <a:gd name="connsiteY1" fmla="*/ 785400 h 1542661"/>
            <a:gd name="connsiteX2" fmla="*/ 726451 w 1274248"/>
            <a:gd name="connsiteY2" fmla="*/ 41535 h 1542661"/>
            <a:gd name="connsiteX3" fmla="*/ 946385 w 1274248"/>
            <a:gd name="connsiteY3" fmla="*/ 102079 h 1542661"/>
            <a:gd name="connsiteX4" fmla="*/ 1153334 w 1274248"/>
            <a:gd name="connsiteY4" fmla="*/ 301370 h 1542661"/>
            <a:gd name="connsiteX5" fmla="*/ 1239370 w 1274248"/>
            <a:gd name="connsiteY5" fmla="*/ 493092 h 1542661"/>
            <a:gd name="connsiteX6" fmla="*/ 1274248 w 1274248"/>
            <a:gd name="connsiteY6" fmla="*/ 671054 h 1542661"/>
            <a:gd name="connsiteX7" fmla="*/ 1262622 w 1274248"/>
            <a:gd name="connsiteY7" fmla="*/ 916900 h 1542661"/>
            <a:gd name="connsiteX8" fmla="*/ 748737 w 1274248"/>
            <a:gd name="connsiteY8" fmla="*/ 916900 h 1542661"/>
            <a:gd name="connsiteX9" fmla="*/ 748737 w 1274248"/>
            <a:gd name="connsiteY9" fmla="*/ 1370979 h 1542661"/>
            <a:gd name="connsiteX10" fmla="*/ 1039396 w 1274248"/>
            <a:gd name="connsiteY10" fmla="*/ 1373502 h 1542661"/>
            <a:gd name="connsiteX11" fmla="*/ 883603 w 1274248"/>
            <a:gd name="connsiteY11" fmla="*/ 1489544 h 1542661"/>
            <a:gd name="connsiteX12" fmla="*/ 635402 w 1274248"/>
            <a:gd name="connsiteY12" fmla="*/ 1542661 h 1542661"/>
            <a:gd name="connsiteX13" fmla="*/ 197649 w 1274248"/>
            <a:gd name="connsiteY13" fmla="*/ 1348275 h 1542661"/>
            <a:gd name="connsiteX14" fmla="*/ 0 w 1274248"/>
            <a:gd name="connsiteY14" fmla="*/ 867211 h 1542661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197649 w 1274248"/>
            <a:gd name="connsiteY13" fmla="*/ 1306740 h 1501126"/>
            <a:gd name="connsiteX14" fmla="*/ 0 w 1274248"/>
            <a:gd name="connsiteY14" fmla="*/ 825676 h 150112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197649 w 1274248"/>
            <a:gd name="connsiteY13" fmla="*/ 1306740 h 1501126"/>
            <a:gd name="connsiteX14" fmla="*/ 0 w 1274248"/>
            <a:gd name="connsiteY14" fmla="*/ 825676 h 150112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416224 w 1274248"/>
            <a:gd name="connsiteY13" fmla="*/ 1415215 h 1501126"/>
            <a:gd name="connsiteX14" fmla="*/ 197649 w 1274248"/>
            <a:gd name="connsiteY14" fmla="*/ 1306740 h 1501126"/>
            <a:gd name="connsiteX15" fmla="*/ 0 w 1274248"/>
            <a:gd name="connsiteY15" fmla="*/ 825676 h 1501126"/>
            <a:gd name="connsiteX0" fmla="*/ 0 w 1274248"/>
            <a:gd name="connsiteY0" fmla="*/ 825676 h 1501276"/>
            <a:gd name="connsiteX1" fmla="*/ 628202 w 1274248"/>
            <a:gd name="connsiteY1" fmla="*/ 743865 h 1501276"/>
            <a:gd name="connsiteX2" fmla="*/ 726451 w 1274248"/>
            <a:gd name="connsiteY2" fmla="*/ 0 h 1501276"/>
            <a:gd name="connsiteX3" fmla="*/ 946385 w 1274248"/>
            <a:gd name="connsiteY3" fmla="*/ 60544 h 1501276"/>
            <a:gd name="connsiteX4" fmla="*/ 1153334 w 1274248"/>
            <a:gd name="connsiteY4" fmla="*/ 259835 h 1501276"/>
            <a:gd name="connsiteX5" fmla="*/ 1239370 w 1274248"/>
            <a:gd name="connsiteY5" fmla="*/ 451557 h 1501276"/>
            <a:gd name="connsiteX6" fmla="*/ 1274248 w 1274248"/>
            <a:gd name="connsiteY6" fmla="*/ 629519 h 1501276"/>
            <a:gd name="connsiteX7" fmla="*/ 1262622 w 1274248"/>
            <a:gd name="connsiteY7" fmla="*/ 875365 h 1501276"/>
            <a:gd name="connsiteX8" fmla="*/ 748737 w 1274248"/>
            <a:gd name="connsiteY8" fmla="*/ 875365 h 1501276"/>
            <a:gd name="connsiteX9" fmla="*/ 748737 w 1274248"/>
            <a:gd name="connsiteY9" fmla="*/ 1329444 h 1501276"/>
            <a:gd name="connsiteX10" fmla="*/ 1039396 w 1274248"/>
            <a:gd name="connsiteY10" fmla="*/ 1331967 h 1501276"/>
            <a:gd name="connsiteX11" fmla="*/ 883603 w 1274248"/>
            <a:gd name="connsiteY11" fmla="*/ 1448009 h 1501276"/>
            <a:gd name="connsiteX12" fmla="*/ 635402 w 1274248"/>
            <a:gd name="connsiteY12" fmla="*/ 1501126 h 1501276"/>
            <a:gd name="connsiteX13" fmla="*/ 395297 w 1274248"/>
            <a:gd name="connsiteY13" fmla="*/ 1458100 h 1501276"/>
            <a:gd name="connsiteX14" fmla="*/ 197649 w 1274248"/>
            <a:gd name="connsiteY14" fmla="*/ 1306740 h 1501276"/>
            <a:gd name="connsiteX15" fmla="*/ 0 w 1274248"/>
            <a:gd name="connsiteY15" fmla="*/ 825676 h 1501276"/>
            <a:gd name="connsiteX0" fmla="*/ 0 w 1274248"/>
            <a:gd name="connsiteY0" fmla="*/ 825676 h 1501276"/>
            <a:gd name="connsiteX1" fmla="*/ 628202 w 1274248"/>
            <a:gd name="connsiteY1" fmla="*/ 743865 h 1501276"/>
            <a:gd name="connsiteX2" fmla="*/ 726451 w 1274248"/>
            <a:gd name="connsiteY2" fmla="*/ 0 h 1501276"/>
            <a:gd name="connsiteX3" fmla="*/ 946385 w 1274248"/>
            <a:gd name="connsiteY3" fmla="*/ 60544 h 1501276"/>
            <a:gd name="connsiteX4" fmla="*/ 1153334 w 1274248"/>
            <a:gd name="connsiteY4" fmla="*/ 259835 h 1501276"/>
            <a:gd name="connsiteX5" fmla="*/ 1239370 w 1274248"/>
            <a:gd name="connsiteY5" fmla="*/ 451557 h 1501276"/>
            <a:gd name="connsiteX6" fmla="*/ 1274248 w 1274248"/>
            <a:gd name="connsiteY6" fmla="*/ 629519 h 1501276"/>
            <a:gd name="connsiteX7" fmla="*/ 1262622 w 1274248"/>
            <a:gd name="connsiteY7" fmla="*/ 875365 h 1501276"/>
            <a:gd name="connsiteX8" fmla="*/ 748737 w 1274248"/>
            <a:gd name="connsiteY8" fmla="*/ 875365 h 1501276"/>
            <a:gd name="connsiteX9" fmla="*/ 748737 w 1274248"/>
            <a:gd name="connsiteY9" fmla="*/ 1329444 h 1501276"/>
            <a:gd name="connsiteX10" fmla="*/ 1039396 w 1274248"/>
            <a:gd name="connsiteY10" fmla="*/ 1331967 h 1501276"/>
            <a:gd name="connsiteX11" fmla="*/ 883603 w 1274248"/>
            <a:gd name="connsiteY11" fmla="*/ 1448009 h 1501276"/>
            <a:gd name="connsiteX12" fmla="*/ 635402 w 1274248"/>
            <a:gd name="connsiteY12" fmla="*/ 1501126 h 1501276"/>
            <a:gd name="connsiteX13" fmla="*/ 395297 w 1274248"/>
            <a:gd name="connsiteY13" fmla="*/ 1458100 h 1501276"/>
            <a:gd name="connsiteX14" fmla="*/ 197649 w 1274248"/>
            <a:gd name="connsiteY14" fmla="*/ 1306740 h 1501276"/>
            <a:gd name="connsiteX15" fmla="*/ 0 w 1274248"/>
            <a:gd name="connsiteY15" fmla="*/ 825676 h 150127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395297 w 1274248"/>
            <a:gd name="connsiteY13" fmla="*/ 1458100 h 1501126"/>
            <a:gd name="connsiteX14" fmla="*/ 197649 w 1274248"/>
            <a:gd name="connsiteY14" fmla="*/ 1306740 h 1501126"/>
            <a:gd name="connsiteX15" fmla="*/ 0 w 1274248"/>
            <a:gd name="connsiteY15" fmla="*/ 825676 h 150112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395297 w 1274248"/>
            <a:gd name="connsiteY13" fmla="*/ 1458100 h 1501126"/>
            <a:gd name="connsiteX14" fmla="*/ 197649 w 1274248"/>
            <a:gd name="connsiteY14" fmla="*/ 1306740 h 1501126"/>
            <a:gd name="connsiteX15" fmla="*/ 97661 w 1274248"/>
            <a:gd name="connsiteY15" fmla="*/ 1059519 h 1501126"/>
            <a:gd name="connsiteX16" fmla="*/ 0 w 1274248"/>
            <a:gd name="connsiteY16" fmla="*/ 825676 h 1501126"/>
            <a:gd name="connsiteX0" fmla="*/ 34625 w 1308873"/>
            <a:gd name="connsiteY0" fmla="*/ 825676 h 1501126"/>
            <a:gd name="connsiteX1" fmla="*/ 662827 w 1308873"/>
            <a:gd name="connsiteY1" fmla="*/ 743865 h 1501126"/>
            <a:gd name="connsiteX2" fmla="*/ 761076 w 1308873"/>
            <a:gd name="connsiteY2" fmla="*/ 0 h 1501126"/>
            <a:gd name="connsiteX3" fmla="*/ 981010 w 1308873"/>
            <a:gd name="connsiteY3" fmla="*/ 60544 h 1501126"/>
            <a:gd name="connsiteX4" fmla="*/ 1187959 w 1308873"/>
            <a:gd name="connsiteY4" fmla="*/ 259835 h 1501126"/>
            <a:gd name="connsiteX5" fmla="*/ 1273995 w 1308873"/>
            <a:gd name="connsiteY5" fmla="*/ 451557 h 1501126"/>
            <a:gd name="connsiteX6" fmla="*/ 1308873 w 1308873"/>
            <a:gd name="connsiteY6" fmla="*/ 629519 h 1501126"/>
            <a:gd name="connsiteX7" fmla="*/ 1297247 w 1308873"/>
            <a:gd name="connsiteY7" fmla="*/ 875365 h 1501126"/>
            <a:gd name="connsiteX8" fmla="*/ 783362 w 1308873"/>
            <a:gd name="connsiteY8" fmla="*/ 875365 h 1501126"/>
            <a:gd name="connsiteX9" fmla="*/ 783362 w 1308873"/>
            <a:gd name="connsiteY9" fmla="*/ 1329444 h 1501126"/>
            <a:gd name="connsiteX10" fmla="*/ 1074021 w 1308873"/>
            <a:gd name="connsiteY10" fmla="*/ 1331967 h 1501126"/>
            <a:gd name="connsiteX11" fmla="*/ 918228 w 1308873"/>
            <a:gd name="connsiteY11" fmla="*/ 1448009 h 1501126"/>
            <a:gd name="connsiteX12" fmla="*/ 670027 w 1308873"/>
            <a:gd name="connsiteY12" fmla="*/ 1501126 h 1501126"/>
            <a:gd name="connsiteX13" fmla="*/ 429922 w 1308873"/>
            <a:gd name="connsiteY13" fmla="*/ 1458100 h 1501126"/>
            <a:gd name="connsiteX14" fmla="*/ 232274 w 1308873"/>
            <a:gd name="connsiteY14" fmla="*/ 1306740 h 1501126"/>
            <a:gd name="connsiteX15" fmla="*/ 88106 w 1308873"/>
            <a:gd name="connsiteY15" fmla="*/ 1094836 h 1501126"/>
            <a:gd name="connsiteX16" fmla="*/ 34625 w 1308873"/>
            <a:gd name="connsiteY16" fmla="*/ 825676 h 150112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395297 w 1274248"/>
            <a:gd name="connsiteY13" fmla="*/ 1458100 h 1501126"/>
            <a:gd name="connsiteX14" fmla="*/ 197649 w 1274248"/>
            <a:gd name="connsiteY14" fmla="*/ 1306740 h 1501126"/>
            <a:gd name="connsiteX15" fmla="*/ 53481 w 1274248"/>
            <a:gd name="connsiteY15" fmla="*/ 1094836 h 1501126"/>
            <a:gd name="connsiteX16" fmla="*/ 0 w 1274248"/>
            <a:gd name="connsiteY16" fmla="*/ 825676 h 1501126"/>
            <a:gd name="connsiteX0" fmla="*/ 0 w 1274248"/>
            <a:gd name="connsiteY0" fmla="*/ 825676 h 1501126"/>
            <a:gd name="connsiteX1" fmla="*/ 628202 w 1274248"/>
            <a:gd name="connsiteY1" fmla="*/ 743865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395297 w 1274248"/>
            <a:gd name="connsiteY13" fmla="*/ 1458100 h 1501126"/>
            <a:gd name="connsiteX14" fmla="*/ 197649 w 1274248"/>
            <a:gd name="connsiteY14" fmla="*/ 1306740 h 1501126"/>
            <a:gd name="connsiteX15" fmla="*/ 53481 w 1274248"/>
            <a:gd name="connsiteY15" fmla="*/ 1094836 h 1501126"/>
            <a:gd name="connsiteX16" fmla="*/ 0 w 1274248"/>
            <a:gd name="connsiteY16" fmla="*/ 825676 h 1501126"/>
            <a:gd name="connsiteX0" fmla="*/ 32801 w 1307049"/>
            <a:gd name="connsiteY0" fmla="*/ 863967 h 1539417"/>
            <a:gd name="connsiteX1" fmla="*/ 635425 w 1307049"/>
            <a:gd name="connsiteY1" fmla="*/ 736748 h 1539417"/>
            <a:gd name="connsiteX2" fmla="*/ 759252 w 1307049"/>
            <a:gd name="connsiteY2" fmla="*/ 38291 h 1539417"/>
            <a:gd name="connsiteX3" fmla="*/ 979186 w 1307049"/>
            <a:gd name="connsiteY3" fmla="*/ 98835 h 1539417"/>
            <a:gd name="connsiteX4" fmla="*/ 1186135 w 1307049"/>
            <a:gd name="connsiteY4" fmla="*/ 298126 h 1539417"/>
            <a:gd name="connsiteX5" fmla="*/ 1272171 w 1307049"/>
            <a:gd name="connsiteY5" fmla="*/ 489848 h 1539417"/>
            <a:gd name="connsiteX6" fmla="*/ 1307049 w 1307049"/>
            <a:gd name="connsiteY6" fmla="*/ 667810 h 1539417"/>
            <a:gd name="connsiteX7" fmla="*/ 1295423 w 1307049"/>
            <a:gd name="connsiteY7" fmla="*/ 913656 h 1539417"/>
            <a:gd name="connsiteX8" fmla="*/ 781538 w 1307049"/>
            <a:gd name="connsiteY8" fmla="*/ 913656 h 1539417"/>
            <a:gd name="connsiteX9" fmla="*/ 781538 w 1307049"/>
            <a:gd name="connsiteY9" fmla="*/ 1367735 h 1539417"/>
            <a:gd name="connsiteX10" fmla="*/ 1072197 w 1307049"/>
            <a:gd name="connsiteY10" fmla="*/ 1370258 h 1539417"/>
            <a:gd name="connsiteX11" fmla="*/ 916404 w 1307049"/>
            <a:gd name="connsiteY11" fmla="*/ 1486300 h 1539417"/>
            <a:gd name="connsiteX12" fmla="*/ 668203 w 1307049"/>
            <a:gd name="connsiteY12" fmla="*/ 1539417 h 1539417"/>
            <a:gd name="connsiteX13" fmla="*/ 428098 w 1307049"/>
            <a:gd name="connsiteY13" fmla="*/ 1496391 h 1539417"/>
            <a:gd name="connsiteX14" fmla="*/ 230450 w 1307049"/>
            <a:gd name="connsiteY14" fmla="*/ 1345031 h 1539417"/>
            <a:gd name="connsiteX15" fmla="*/ 86282 w 1307049"/>
            <a:gd name="connsiteY15" fmla="*/ 1133127 h 1539417"/>
            <a:gd name="connsiteX16" fmla="*/ 32801 w 1307049"/>
            <a:gd name="connsiteY16" fmla="*/ 863967 h 1539417"/>
            <a:gd name="connsiteX0" fmla="*/ 32801 w 1307049"/>
            <a:gd name="connsiteY0" fmla="*/ 863967 h 1539417"/>
            <a:gd name="connsiteX1" fmla="*/ 635425 w 1307049"/>
            <a:gd name="connsiteY1" fmla="*/ 736748 h 1539417"/>
            <a:gd name="connsiteX2" fmla="*/ 759252 w 1307049"/>
            <a:gd name="connsiteY2" fmla="*/ 38291 h 1539417"/>
            <a:gd name="connsiteX3" fmla="*/ 979186 w 1307049"/>
            <a:gd name="connsiteY3" fmla="*/ 98835 h 1539417"/>
            <a:gd name="connsiteX4" fmla="*/ 1186135 w 1307049"/>
            <a:gd name="connsiteY4" fmla="*/ 298126 h 1539417"/>
            <a:gd name="connsiteX5" fmla="*/ 1272171 w 1307049"/>
            <a:gd name="connsiteY5" fmla="*/ 489848 h 1539417"/>
            <a:gd name="connsiteX6" fmla="*/ 1307049 w 1307049"/>
            <a:gd name="connsiteY6" fmla="*/ 667810 h 1539417"/>
            <a:gd name="connsiteX7" fmla="*/ 1295423 w 1307049"/>
            <a:gd name="connsiteY7" fmla="*/ 913656 h 1539417"/>
            <a:gd name="connsiteX8" fmla="*/ 781538 w 1307049"/>
            <a:gd name="connsiteY8" fmla="*/ 913656 h 1539417"/>
            <a:gd name="connsiteX9" fmla="*/ 781538 w 1307049"/>
            <a:gd name="connsiteY9" fmla="*/ 1367735 h 1539417"/>
            <a:gd name="connsiteX10" fmla="*/ 1072197 w 1307049"/>
            <a:gd name="connsiteY10" fmla="*/ 1370258 h 1539417"/>
            <a:gd name="connsiteX11" fmla="*/ 916404 w 1307049"/>
            <a:gd name="connsiteY11" fmla="*/ 1486300 h 1539417"/>
            <a:gd name="connsiteX12" fmla="*/ 668203 w 1307049"/>
            <a:gd name="connsiteY12" fmla="*/ 1539417 h 1539417"/>
            <a:gd name="connsiteX13" fmla="*/ 428098 w 1307049"/>
            <a:gd name="connsiteY13" fmla="*/ 1496391 h 1539417"/>
            <a:gd name="connsiteX14" fmla="*/ 230450 w 1307049"/>
            <a:gd name="connsiteY14" fmla="*/ 1345031 h 1539417"/>
            <a:gd name="connsiteX15" fmla="*/ 86282 w 1307049"/>
            <a:gd name="connsiteY15" fmla="*/ 1133127 h 1539417"/>
            <a:gd name="connsiteX16" fmla="*/ 32801 w 1307049"/>
            <a:gd name="connsiteY16" fmla="*/ 863967 h 1539417"/>
            <a:gd name="connsiteX0" fmla="*/ 0 w 1274248"/>
            <a:gd name="connsiteY0" fmla="*/ 863967 h 1539417"/>
            <a:gd name="connsiteX1" fmla="*/ 602624 w 1274248"/>
            <a:gd name="connsiteY1" fmla="*/ 736748 h 1539417"/>
            <a:gd name="connsiteX2" fmla="*/ 726451 w 1274248"/>
            <a:gd name="connsiteY2" fmla="*/ 38291 h 1539417"/>
            <a:gd name="connsiteX3" fmla="*/ 946385 w 1274248"/>
            <a:gd name="connsiteY3" fmla="*/ 98835 h 1539417"/>
            <a:gd name="connsiteX4" fmla="*/ 1153334 w 1274248"/>
            <a:gd name="connsiteY4" fmla="*/ 298126 h 1539417"/>
            <a:gd name="connsiteX5" fmla="*/ 1239370 w 1274248"/>
            <a:gd name="connsiteY5" fmla="*/ 489848 h 1539417"/>
            <a:gd name="connsiteX6" fmla="*/ 1274248 w 1274248"/>
            <a:gd name="connsiteY6" fmla="*/ 667810 h 1539417"/>
            <a:gd name="connsiteX7" fmla="*/ 1262622 w 1274248"/>
            <a:gd name="connsiteY7" fmla="*/ 913656 h 1539417"/>
            <a:gd name="connsiteX8" fmla="*/ 748737 w 1274248"/>
            <a:gd name="connsiteY8" fmla="*/ 913656 h 1539417"/>
            <a:gd name="connsiteX9" fmla="*/ 748737 w 1274248"/>
            <a:gd name="connsiteY9" fmla="*/ 1367735 h 1539417"/>
            <a:gd name="connsiteX10" fmla="*/ 1039396 w 1274248"/>
            <a:gd name="connsiteY10" fmla="*/ 1370258 h 1539417"/>
            <a:gd name="connsiteX11" fmla="*/ 883603 w 1274248"/>
            <a:gd name="connsiteY11" fmla="*/ 1486300 h 1539417"/>
            <a:gd name="connsiteX12" fmla="*/ 635402 w 1274248"/>
            <a:gd name="connsiteY12" fmla="*/ 1539417 h 1539417"/>
            <a:gd name="connsiteX13" fmla="*/ 395297 w 1274248"/>
            <a:gd name="connsiteY13" fmla="*/ 1496391 h 1539417"/>
            <a:gd name="connsiteX14" fmla="*/ 197649 w 1274248"/>
            <a:gd name="connsiteY14" fmla="*/ 1345031 h 1539417"/>
            <a:gd name="connsiteX15" fmla="*/ 53481 w 1274248"/>
            <a:gd name="connsiteY15" fmla="*/ 1133127 h 1539417"/>
            <a:gd name="connsiteX16" fmla="*/ 0 w 1274248"/>
            <a:gd name="connsiteY16" fmla="*/ 863967 h 1539417"/>
            <a:gd name="connsiteX0" fmla="*/ 0 w 1274248"/>
            <a:gd name="connsiteY0" fmla="*/ 863967 h 1539417"/>
            <a:gd name="connsiteX1" fmla="*/ 602624 w 1274248"/>
            <a:gd name="connsiteY1" fmla="*/ 736748 h 1539417"/>
            <a:gd name="connsiteX2" fmla="*/ 726451 w 1274248"/>
            <a:gd name="connsiteY2" fmla="*/ 38291 h 1539417"/>
            <a:gd name="connsiteX3" fmla="*/ 946385 w 1274248"/>
            <a:gd name="connsiteY3" fmla="*/ 98835 h 1539417"/>
            <a:gd name="connsiteX4" fmla="*/ 1153334 w 1274248"/>
            <a:gd name="connsiteY4" fmla="*/ 298126 h 1539417"/>
            <a:gd name="connsiteX5" fmla="*/ 1239370 w 1274248"/>
            <a:gd name="connsiteY5" fmla="*/ 489848 h 1539417"/>
            <a:gd name="connsiteX6" fmla="*/ 1274248 w 1274248"/>
            <a:gd name="connsiteY6" fmla="*/ 667810 h 1539417"/>
            <a:gd name="connsiteX7" fmla="*/ 1262622 w 1274248"/>
            <a:gd name="connsiteY7" fmla="*/ 913656 h 1539417"/>
            <a:gd name="connsiteX8" fmla="*/ 748737 w 1274248"/>
            <a:gd name="connsiteY8" fmla="*/ 913656 h 1539417"/>
            <a:gd name="connsiteX9" fmla="*/ 748737 w 1274248"/>
            <a:gd name="connsiteY9" fmla="*/ 1367735 h 1539417"/>
            <a:gd name="connsiteX10" fmla="*/ 1039396 w 1274248"/>
            <a:gd name="connsiteY10" fmla="*/ 1370258 h 1539417"/>
            <a:gd name="connsiteX11" fmla="*/ 883603 w 1274248"/>
            <a:gd name="connsiteY11" fmla="*/ 1486300 h 1539417"/>
            <a:gd name="connsiteX12" fmla="*/ 635402 w 1274248"/>
            <a:gd name="connsiteY12" fmla="*/ 1539417 h 1539417"/>
            <a:gd name="connsiteX13" fmla="*/ 395297 w 1274248"/>
            <a:gd name="connsiteY13" fmla="*/ 1496391 h 1539417"/>
            <a:gd name="connsiteX14" fmla="*/ 197649 w 1274248"/>
            <a:gd name="connsiteY14" fmla="*/ 1345031 h 1539417"/>
            <a:gd name="connsiteX15" fmla="*/ 53481 w 1274248"/>
            <a:gd name="connsiteY15" fmla="*/ 1133127 h 1539417"/>
            <a:gd name="connsiteX16" fmla="*/ 0 w 1274248"/>
            <a:gd name="connsiteY16" fmla="*/ 863967 h 1539417"/>
            <a:gd name="connsiteX0" fmla="*/ 0 w 1274248"/>
            <a:gd name="connsiteY0" fmla="*/ 825676 h 1501126"/>
            <a:gd name="connsiteX1" fmla="*/ 602624 w 1274248"/>
            <a:gd name="connsiteY1" fmla="*/ 698457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395297 w 1274248"/>
            <a:gd name="connsiteY13" fmla="*/ 1458100 h 1501126"/>
            <a:gd name="connsiteX14" fmla="*/ 197649 w 1274248"/>
            <a:gd name="connsiteY14" fmla="*/ 1306740 h 1501126"/>
            <a:gd name="connsiteX15" fmla="*/ 53481 w 1274248"/>
            <a:gd name="connsiteY15" fmla="*/ 1094836 h 1501126"/>
            <a:gd name="connsiteX16" fmla="*/ 0 w 1274248"/>
            <a:gd name="connsiteY16" fmla="*/ 825676 h 1501126"/>
            <a:gd name="connsiteX0" fmla="*/ 29830 w 1304078"/>
            <a:gd name="connsiteY0" fmla="*/ 859485 h 1534935"/>
            <a:gd name="connsiteX1" fmla="*/ 590599 w 1304078"/>
            <a:gd name="connsiteY1" fmla="*/ 669199 h 1534935"/>
            <a:gd name="connsiteX2" fmla="*/ 756281 w 1304078"/>
            <a:gd name="connsiteY2" fmla="*/ 33809 h 1534935"/>
            <a:gd name="connsiteX3" fmla="*/ 976215 w 1304078"/>
            <a:gd name="connsiteY3" fmla="*/ 94353 h 1534935"/>
            <a:gd name="connsiteX4" fmla="*/ 1183164 w 1304078"/>
            <a:gd name="connsiteY4" fmla="*/ 293644 h 1534935"/>
            <a:gd name="connsiteX5" fmla="*/ 1269200 w 1304078"/>
            <a:gd name="connsiteY5" fmla="*/ 485366 h 1534935"/>
            <a:gd name="connsiteX6" fmla="*/ 1304078 w 1304078"/>
            <a:gd name="connsiteY6" fmla="*/ 663328 h 1534935"/>
            <a:gd name="connsiteX7" fmla="*/ 1292452 w 1304078"/>
            <a:gd name="connsiteY7" fmla="*/ 909174 h 1534935"/>
            <a:gd name="connsiteX8" fmla="*/ 778567 w 1304078"/>
            <a:gd name="connsiteY8" fmla="*/ 909174 h 1534935"/>
            <a:gd name="connsiteX9" fmla="*/ 778567 w 1304078"/>
            <a:gd name="connsiteY9" fmla="*/ 1363253 h 1534935"/>
            <a:gd name="connsiteX10" fmla="*/ 1069226 w 1304078"/>
            <a:gd name="connsiteY10" fmla="*/ 1365776 h 1534935"/>
            <a:gd name="connsiteX11" fmla="*/ 913433 w 1304078"/>
            <a:gd name="connsiteY11" fmla="*/ 1481818 h 1534935"/>
            <a:gd name="connsiteX12" fmla="*/ 665232 w 1304078"/>
            <a:gd name="connsiteY12" fmla="*/ 1534935 h 1534935"/>
            <a:gd name="connsiteX13" fmla="*/ 425127 w 1304078"/>
            <a:gd name="connsiteY13" fmla="*/ 1491909 h 1534935"/>
            <a:gd name="connsiteX14" fmla="*/ 227479 w 1304078"/>
            <a:gd name="connsiteY14" fmla="*/ 1340549 h 1534935"/>
            <a:gd name="connsiteX15" fmla="*/ 83311 w 1304078"/>
            <a:gd name="connsiteY15" fmla="*/ 1128645 h 1534935"/>
            <a:gd name="connsiteX16" fmla="*/ 29830 w 1304078"/>
            <a:gd name="connsiteY16" fmla="*/ 859485 h 1534935"/>
            <a:gd name="connsiteX0" fmla="*/ 29830 w 1304078"/>
            <a:gd name="connsiteY0" fmla="*/ 859485 h 1534935"/>
            <a:gd name="connsiteX1" fmla="*/ 590599 w 1304078"/>
            <a:gd name="connsiteY1" fmla="*/ 669199 h 1534935"/>
            <a:gd name="connsiteX2" fmla="*/ 756281 w 1304078"/>
            <a:gd name="connsiteY2" fmla="*/ 33809 h 1534935"/>
            <a:gd name="connsiteX3" fmla="*/ 976215 w 1304078"/>
            <a:gd name="connsiteY3" fmla="*/ 94353 h 1534935"/>
            <a:gd name="connsiteX4" fmla="*/ 1183164 w 1304078"/>
            <a:gd name="connsiteY4" fmla="*/ 293644 h 1534935"/>
            <a:gd name="connsiteX5" fmla="*/ 1269200 w 1304078"/>
            <a:gd name="connsiteY5" fmla="*/ 485366 h 1534935"/>
            <a:gd name="connsiteX6" fmla="*/ 1304078 w 1304078"/>
            <a:gd name="connsiteY6" fmla="*/ 663328 h 1534935"/>
            <a:gd name="connsiteX7" fmla="*/ 1292452 w 1304078"/>
            <a:gd name="connsiteY7" fmla="*/ 909174 h 1534935"/>
            <a:gd name="connsiteX8" fmla="*/ 778567 w 1304078"/>
            <a:gd name="connsiteY8" fmla="*/ 909174 h 1534935"/>
            <a:gd name="connsiteX9" fmla="*/ 778567 w 1304078"/>
            <a:gd name="connsiteY9" fmla="*/ 1363253 h 1534935"/>
            <a:gd name="connsiteX10" fmla="*/ 1069226 w 1304078"/>
            <a:gd name="connsiteY10" fmla="*/ 1365776 h 1534935"/>
            <a:gd name="connsiteX11" fmla="*/ 913433 w 1304078"/>
            <a:gd name="connsiteY11" fmla="*/ 1481818 h 1534935"/>
            <a:gd name="connsiteX12" fmla="*/ 665232 w 1304078"/>
            <a:gd name="connsiteY12" fmla="*/ 1534935 h 1534935"/>
            <a:gd name="connsiteX13" fmla="*/ 425127 w 1304078"/>
            <a:gd name="connsiteY13" fmla="*/ 1491909 h 1534935"/>
            <a:gd name="connsiteX14" fmla="*/ 227479 w 1304078"/>
            <a:gd name="connsiteY14" fmla="*/ 1340549 h 1534935"/>
            <a:gd name="connsiteX15" fmla="*/ 83311 w 1304078"/>
            <a:gd name="connsiteY15" fmla="*/ 1128645 h 1534935"/>
            <a:gd name="connsiteX16" fmla="*/ 29830 w 1304078"/>
            <a:gd name="connsiteY16" fmla="*/ 859485 h 1534935"/>
            <a:gd name="connsiteX0" fmla="*/ 29830 w 1304078"/>
            <a:gd name="connsiteY0" fmla="*/ 825676 h 1501126"/>
            <a:gd name="connsiteX1" fmla="*/ 590599 w 1304078"/>
            <a:gd name="connsiteY1" fmla="*/ 635390 h 1501126"/>
            <a:gd name="connsiteX2" fmla="*/ 756281 w 1304078"/>
            <a:gd name="connsiteY2" fmla="*/ 0 h 1501126"/>
            <a:gd name="connsiteX3" fmla="*/ 976215 w 1304078"/>
            <a:gd name="connsiteY3" fmla="*/ 60544 h 1501126"/>
            <a:gd name="connsiteX4" fmla="*/ 1183164 w 1304078"/>
            <a:gd name="connsiteY4" fmla="*/ 259835 h 1501126"/>
            <a:gd name="connsiteX5" fmla="*/ 1269200 w 1304078"/>
            <a:gd name="connsiteY5" fmla="*/ 451557 h 1501126"/>
            <a:gd name="connsiteX6" fmla="*/ 1304078 w 1304078"/>
            <a:gd name="connsiteY6" fmla="*/ 629519 h 1501126"/>
            <a:gd name="connsiteX7" fmla="*/ 1292452 w 1304078"/>
            <a:gd name="connsiteY7" fmla="*/ 875365 h 1501126"/>
            <a:gd name="connsiteX8" fmla="*/ 778567 w 1304078"/>
            <a:gd name="connsiteY8" fmla="*/ 875365 h 1501126"/>
            <a:gd name="connsiteX9" fmla="*/ 778567 w 1304078"/>
            <a:gd name="connsiteY9" fmla="*/ 1329444 h 1501126"/>
            <a:gd name="connsiteX10" fmla="*/ 1069226 w 1304078"/>
            <a:gd name="connsiteY10" fmla="*/ 1331967 h 1501126"/>
            <a:gd name="connsiteX11" fmla="*/ 913433 w 1304078"/>
            <a:gd name="connsiteY11" fmla="*/ 1448009 h 1501126"/>
            <a:gd name="connsiteX12" fmla="*/ 665232 w 1304078"/>
            <a:gd name="connsiteY12" fmla="*/ 1501126 h 1501126"/>
            <a:gd name="connsiteX13" fmla="*/ 425127 w 1304078"/>
            <a:gd name="connsiteY13" fmla="*/ 1458100 h 1501126"/>
            <a:gd name="connsiteX14" fmla="*/ 227479 w 1304078"/>
            <a:gd name="connsiteY14" fmla="*/ 1306740 h 1501126"/>
            <a:gd name="connsiteX15" fmla="*/ 83311 w 1304078"/>
            <a:gd name="connsiteY15" fmla="*/ 1094836 h 1501126"/>
            <a:gd name="connsiteX16" fmla="*/ 29830 w 1304078"/>
            <a:gd name="connsiteY16" fmla="*/ 825676 h 1501126"/>
            <a:gd name="connsiteX0" fmla="*/ 29830 w 1304078"/>
            <a:gd name="connsiteY0" fmla="*/ 825676 h 1501126"/>
            <a:gd name="connsiteX1" fmla="*/ 590599 w 1304078"/>
            <a:gd name="connsiteY1" fmla="*/ 635390 h 1501126"/>
            <a:gd name="connsiteX2" fmla="*/ 756281 w 1304078"/>
            <a:gd name="connsiteY2" fmla="*/ 0 h 1501126"/>
            <a:gd name="connsiteX3" fmla="*/ 976215 w 1304078"/>
            <a:gd name="connsiteY3" fmla="*/ 60544 h 1501126"/>
            <a:gd name="connsiteX4" fmla="*/ 1183164 w 1304078"/>
            <a:gd name="connsiteY4" fmla="*/ 259835 h 1501126"/>
            <a:gd name="connsiteX5" fmla="*/ 1269200 w 1304078"/>
            <a:gd name="connsiteY5" fmla="*/ 451557 h 1501126"/>
            <a:gd name="connsiteX6" fmla="*/ 1304078 w 1304078"/>
            <a:gd name="connsiteY6" fmla="*/ 629519 h 1501126"/>
            <a:gd name="connsiteX7" fmla="*/ 1292452 w 1304078"/>
            <a:gd name="connsiteY7" fmla="*/ 875365 h 1501126"/>
            <a:gd name="connsiteX8" fmla="*/ 778567 w 1304078"/>
            <a:gd name="connsiteY8" fmla="*/ 875365 h 1501126"/>
            <a:gd name="connsiteX9" fmla="*/ 778567 w 1304078"/>
            <a:gd name="connsiteY9" fmla="*/ 1329444 h 1501126"/>
            <a:gd name="connsiteX10" fmla="*/ 1069226 w 1304078"/>
            <a:gd name="connsiteY10" fmla="*/ 1331967 h 1501126"/>
            <a:gd name="connsiteX11" fmla="*/ 913433 w 1304078"/>
            <a:gd name="connsiteY11" fmla="*/ 1448009 h 1501126"/>
            <a:gd name="connsiteX12" fmla="*/ 665232 w 1304078"/>
            <a:gd name="connsiteY12" fmla="*/ 1501126 h 1501126"/>
            <a:gd name="connsiteX13" fmla="*/ 425127 w 1304078"/>
            <a:gd name="connsiteY13" fmla="*/ 1458100 h 1501126"/>
            <a:gd name="connsiteX14" fmla="*/ 227479 w 1304078"/>
            <a:gd name="connsiteY14" fmla="*/ 1306740 h 1501126"/>
            <a:gd name="connsiteX15" fmla="*/ 83311 w 1304078"/>
            <a:gd name="connsiteY15" fmla="*/ 1094836 h 1501126"/>
            <a:gd name="connsiteX16" fmla="*/ 29830 w 1304078"/>
            <a:gd name="connsiteY16" fmla="*/ 825676 h 1501126"/>
            <a:gd name="connsiteX0" fmla="*/ 0 w 1274248"/>
            <a:gd name="connsiteY0" fmla="*/ 825676 h 1501126"/>
            <a:gd name="connsiteX1" fmla="*/ 560769 w 1274248"/>
            <a:gd name="connsiteY1" fmla="*/ 635390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737 w 1274248"/>
            <a:gd name="connsiteY9" fmla="*/ 1329444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395297 w 1274248"/>
            <a:gd name="connsiteY13" fmla="*/ 1458100 h 1501126"/>
            <a:gd name="connsiteX14" fmla="*/ 197649 w 1274248"/>
            <a:gd name="connsiteY14" fmla="*/ 1306740 h 1501126"/>
            <a:gd name="connsiteX15" fmla="*/ 53481 w 1274248"/>
            <a:gd name="connsiteY15" fmla="*/ 1094836 h 1501126"/>
            <a:gd name="connsiteX16" fmla="*/ 0 w 1274248"/>
            <a:gd name="connsiteY16" fmla="*/ 825676 h 1501126"/>
            <a:gd name="connsiteX0" fmla="*/ 0 w 1274248"/>
            <a:gd name="connsiteY0" fmla="*/ 825676 h 1501126"/>
            <a:gd name="connsiteX1" fmla="*/ 560769 w 1274248"/>
            <a:gd name="connsiteY1" fmla="*/ 635390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737 w 1274248"/>
            <a:gd name="connsiteY8" fmla="*/ 875365 h 1501126"/>
            <a:gd name="connsiteX9" fmla="*/ 748987 w 1274248"/>
            <a:gd name="connsiteY9" fmla="*/ 1334535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395297 w 1274248"/>
            <a:gd name="connsiteY13" fmla="*/ 1458100 h 1501126"/>
            <a:gd name="connsiteX14" fmla="*/ 197649 w 1274248"/>
            <a:gd name="connsiteY14" fmla="*/ 1306740 h 1501126"/>
            <a:gd name="connsiteX15" fmla="*/ 53481 w 1274248"/>
            <a:gd name="connsiteY15" fmla="*/ 1094836 h 1501126"/>
            <a:gd name="connsiteX16" fmla="*/ 0 w 1274248"/>
            <a:gd name="connsiteY16" fmla="*/ 825676 h 1501126"/>
            <a:gd name="connsiteX0" fmla="*/ 0 w 1274248"/>
            <a:gd name="connsiteY0" fmla="*/ 825676 h 1501126"/>
            <a:gd name="connsiteX1" fmla="*/ 560769 w 1274248"/>
            <a:gd name="connsiteY1" fmla="*/ 635390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2622 w 1274248"/>
            <a:gd name="connsiteY7" fmla="*/ 875365 h 1501126"/>
            <a:gd name="connsiteX8" fmla="*/ 748987 w 1274248"/>
            <a:gd name="connsiteY8" fmla="*/ 875439 h 1501126"/>
            <a:gd name="connsiteX9" fmla="*/ 748987 w 1274248"/>
            <a:gd name="connsiteY9" fmla="*/ 1334535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395297 w 1274248"/>
            <a:gd name="connsiteY13" fmla="*/ 1458100 h 1501126"/>
            <a:gd name="connsiteX14" fmla="*/ 197649 w 1274248"/>
            <a:gd name="connsiteY14" fmla="*/ 1306740 h 1501126"/>
            <a:gd name="connsiteX15" fmla="*/ 53481 w 1274248"/>
            <a:gd name="connsiteY15" fmla="*/ 1094836 h 1501126"/>
            <a:gd name="connsiteX16" fmla="*/ 0 w 1274248"/>
            <a:gd name="connsiteY16" fmla="*/ 825676 h 1501126"/>
            <a:gd name="connsiteX0" fmla="*/ 0 w 1274248"/>
            <a:gd name="connsiteY0" fmla="*/ 825676 h 1501126"/>
            <a:gd name="connsiteX1" fmla="*/ 560769 w 1274248"/>
            <a:gd name="connsiteY1" fmla="*/ 635390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51363 w 1274248"/>
            <a:gd name="connsiteY7" fmla="*/ 875439 h 1501126"/>
            <a:gd name="connsiteX8" fmla="*/ 748987 w 1274248"/>
            <a:gd name="connsiteY8" fmla="*/ 875439 h 1501126"/>
            <a:gd name="connsiteX9" fmla="*/ 748987 w 1274248"/>
            <a:gd name="connsiteY9" fmla="*/ 1334535 h 1501126"/>
            <a:gd name="connsiteX10" fmla="*/ 1039396 w 1274248"/>
            <a:gd name="connsiteY10" fmla="*/ 1331967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395297 w 1274248"/>
            <a:gd name="connsiteY13" fmla="*/ 1458100 h 1501126"/>
            <a:gd name="connsiteX14" fmla="*/ 197649 w 1274248"/>
            <a:gd name="connsiteY14" fmla="*/ 1306740 h 1501126"/>
            <a:gd name="connsiteX15" fmla="*/ 53481 w 1274248"/>
            <a:gd name="connsiteY15" fmla="*/ 1094836 h 1501126"/>
            <a:gd name="connsiteX16" fmla="*/ 0 w 1274248"/>
            <a:gd name="connsiteY16" fmla="*/ 825676 h 1501126"/>
            <a:gd name="connsiteX0" fmla="*/ 0 w 1274248"/>
            <a:gd name="connsiteY0" fmla="*/ 825676 h 1501126"/>
            <a:gd name="connsiteX1" fmla="*/ 560769 w 1274248"/>
            <a:gd name="connsiteY1" fmla="*/ 635390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51363 w 1274248"/>
            <a:gd name="connsiteY7" fmla="*/ 875439 h 1501126"/>
            <a:gd name="connsiteX8" fmla="*/ 748987 w 1274248"/>
            <a:gd name="connsiteY8" fmla="*/ 875439 h 1501126"/>
            <a:gd name="connsiteX9" fmla="*/ 748987 w 1274248"/>
            <a:gd name="connsiteY9" fmla="*/ 1334535 h 1501126"/>
            <a:gd name="connsiteX10" fmla="*/ 1028085 w 1274248"/>
            <a:gd name="connsiteY10" fmla="*/ 1334535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395297 w 1274248"/>
            <a:gd name="connsiteY13" fmla="*/ 1458100 h 1501126"/>
            <a:gd name="connsiteX14" fmla="*/ 197649 w 1274248"/>
            <a:gd name="connsiteY14" fmla="*/ 1306740 h 1501126"/>
            <a:gd name="connsiteX15" fmla="*/ 53481 w 1274248"/>
            <a:gd name="connsiteY15" fmla="*/ 1094836 h 1501126"/>
            <a:gd name="connsiteX16" fmla="*/ 0 w 1274248"/>
            <a:gd name="connsiteY16" fmla="*/ 825676 h 1501126"/>
            <a:gd name="connsiteX0" fmla="*/ 0 w 1297827"/>
            <a:gd name="connsiteY0" fmla="*/ 825676 h 1501126"/>
            <a:gd name="connsiteX1" fmla="*/ 560769 w 1297827"/>
            <a:gd name="connsiteY1" fmla="*/ 635390 h 1501126"/>
            <a:gd name="connsiteX2" fmla="*/ 726451 w 1297827"/>
            <a:gd name="connsiteY2" fmla="*/ 0 h 1501126"/>
            <a:gd name="connsiteX3" fmla="*/ 946385 w 1297827"/>
            <a:gd name="connsiteY3" fmla="*/ 60544 h 1501126"/>
            <a:gd name="connsiteX4" fmla="*/ 1153334 w 1297827"/>
            <a:gd name="connsiteY4" fmla="*/ 259835 h 1501126"/>
            <a:gd name="connsiteX5" fmla="*/ 1239370 w 1297827"/>
            <a:gd name="connsiteY5" fmla="*/ 451557 h 1501126"/>
            <a:gd name="connsiteX6" fmla="*/ 1274248 w 1297827"/>
            <a:gd name="connsiteY6" fmla="*/ 629519 h 1501126"/>
            <a:gd name="connsiteX7" fmla="*/ 1251363 w 1297827"/>
            <a:gd name="connsiteY7" fmla="*/ 875439 h 1501126"/>
            <a:gd name="connsiteX8" fmla="*/ 748987 w 1297827"/>
            <a:gd name="connsiteY8" fmla="*/ 875439 h 1501126"/>
            <a:gd name="connsiteX9" fmla="*/ 748987 w 1297827"/>
            <a:gd name="connsiteY9" fmla="*/ 1334535 h 1501126"/>
            <a:gd name="connsiteX10" fmla="*/ 1028085 w 1297827"/>
            <a:gd name="connsiteY10" fmla="*/ 1334535 h 1501126"/>
            <a:gd name="connsiteX11" fmla="*/ 883603 w 1297827"/>
            <a:gd name="connsiteY11" fmla="*/ 1448009 h 1501126"/>
            <a:gd name="connsiteX12" fmla="*/ 635402 w 1297827"/>
            <a:gd name="connsiteY12" fmla="*/ 1501126 h 1501126"/>
            <a:gd name="connsiteX13" fmla="*/ 395297 w 1297827"/>
            <a:gd name="connsiteY13" fmla="*/ 1458100 h 1501126"/>
            <a:gd name="connsiteX14" fmla="*/ 197649 w 1297827"/>
            <a:gd name="connsiteY14" fmla="*/ 1306740 h 1501126"/>
            <a:gd name="connsiteX15" fmla="*/ 53481 w 1297827"/>
            <a:gd name="connsiteY15" fmla="*/ 1094836 h 1501126"/>
            <a:gd name="connsiteX16" fmla="*/ 0 w 1297827"/>
            <a:gd name="connsiteY16" fmla="*/ 825676 h 1501126"/>
            <a:gd name="connsiteX0" fmla="*/ 0 w 1274248"/>
            <a:gd name="connsiteY0" fmla="*/ 825676 h 1501126"/>
            <a:gd name="connsiteX1" fmla="*/ 560769 w 1274248"/>
            <a:gd name="connsiteY1" fmla="*/ 635390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51363 w 1274248"/>
            <a:gd name="connsiteY7" fmla="*/ 875439 h 1501126"/>
            <a:gd name="connsiteX8" fmla="*/ 748987 w 1274248"/>
            <a:gd name="connsiteY8" fmla="*/ 875439 h 1501126"/>
            <a:gd name="connsiteX9" fmla="*/ 748987 w 1274248"/>
            <a:gd name="connsiteY9" fmla="*/ 1334535 h 1501126"/>
            <a:gd name="connsiteX10" fmla="*/ 1028085 w 1274248"/>
            <a:gd name="connsiteY10" fmla="*/ 1334535 h 1501126"/>
            <a:gd name="connsiteX11" fmla="*/ 883603 w 1274248"/>
            <a:gd name="connsiteY11" fmla="*/ 1448009 h 1501126"/>
            <a:gd name="connsiteX12" fmla="*/ 635402 w 1274248"/>
            <a:gd name="connsiteY12" fmla="*/ 1501126 h 1501126"/>
            <a:gd name="connsiteX13" fmla="*/ 395297 w 1274248"/>
            <a:gd name="connsiteY13" fmla="*/ 1458100 h 1501126"/>
            <a:gd name="connsiteX14" fmla="*/ 197649 w 1274248"/>
            <a:gd name="connsiteY14" fmla="*/ 1306740 h 1501126"/>
            <a:gd name="connsiteX15" fmla="*/ 53481 w 1274248"/>
            <a:gd name="connsiteY15" fmla="*/ 1094836 h 1501126"/>
            <a:gd name="connsiteX16" fmla="*/ 0 w 1274248"/>
            <a:gd name="connsiteY16" fmla="*/ 825676 h 1501126"/>
            <a:gd name="connsiteX0" fmla="*/ 0 w 1274248"/>
            <a:gd name="connsiteY0" fmla="*/ 825676 h 1501126"/>
            <a:gd name="connsiteX1" fmla="*/ 560769 w 1274248"/>
            <a:gd name="connsiteY1" fmla="*/ 635390 h 1501126"/>
            <a:gd name="connsiteX2" fmla="*/ 726451 w 1274248"/>
            <a:gd name="connsiteY2" fmla="*/ 0 h 1501126"/>
            <a:gd name="connsiteX3" fmla="*/ 946385 w 1274248"/>
            <a:gd name="connsiteY3" fmla="*/ 60544 h 1501126"/>
            <a:gd name="connsiteX4" fmla="*/ 1153334 w 1274248"/>
            <a:gd name="connsiteY4" fmla="*/ 259835 h 1501126"/>
            <a:gd name="connsiteX5" fmla="*/ 1239370 w 1274248"/>
            <a:gd name="connsiteY5" fmla="*/ 451557 h 1501126"/>
            <a:gd name="connsiteX6" fmla="*/ 1274248 w 1274248"/>
            <a:gd name="connsiteY6" fmla="*/ 629519 h 1501126"/>
            <a:gd name="connsiteX7" fmla="*/ 1260294 w 1274248"/>
            <a:gd name="connsiteY7" fmla="*/ 769774 h 1501126"/>
            <a:gd name="connsiteX8" fmla="*/ 1251363 w 1274248"/>
            <a:gd name="connsiteY8" fmla="*/ 875439 h 1501126"/>
            <a:gd name="connsiteX9" fmla="*/ 748987 w 1274248"/>
            <a:gd name="connsiteY9" fmla="*/ 875439 h 1501126"/>
            <a:gd name="connsiteX10" fmla="*/ 748987 w 1274248"/>
            <a:gd name="connsiteY10" fmla="*/ 1334535 h 1501126"/>
            <a:gd name="connsiteX11" fmla="*/ 1028085 w 1274248"/>
            <a:gd name="connsiteY11" fmla="*/ 1334535 h 1501126"/>
            <a:gd name="connsiteX12" fmla="*/ 883603 w 1274248"/>
            <a:gd name="connsiteY12" fmla="*/ 1448009 h 1501126"/>
            <a:gd name="connsiteX13" fmla="*/ 635402 w 1274248"/>
            <a:gd name="connsiteY13" fmla="*/ 1501126 h 1501126"/>
            <a:gd name="connsiteX14" fmla="*/ 395297 w 1274248"/>
            <a:gd name="connsiteY14" fmla="*/ 1458100 h 1501126"/>
            <a:gd name="connsiteX15" fmla="*/ 197649 w 1274248"/>
            <a:gd name="connsiteY15" fmla="*/ 1306740 h 1501126"/>
            <a:gd name="connsiteX16" fmla="*/ 53481 w 1274248"/>
            <a:gd name="connsiteY16" fmla="*/ 1094836 h 1501126"/>
            <a:gd name="connsiteX17" fmla="*/ 0 w 1274248"/>
            <a:gd name="connsiteY17" fmla="*/ 825676 h 1501126"/>
            <a:gd name="connsiteX0" fmla="*/ 0 w 1279273"/>
            <a:gd name="connsiteY0" fmla="*/ 825676 h 1501126"/>
            <a:gd name="connsiteX1" fmla="*/ 560769 w 1279273"/>
            <a:gd name="connsiteY1" fmla="*/ 635390 h 1501126"/>
            <a:gd name="connsiteX2" fmla="*/ 726451 w 1279273"/>
            <a:gd name="connsiteY2" fmla="*/ 0 h 1501126"/>
            <a:gd name="connsiteX3" fmla="*/ 946385 w 1279273"/>
            <a:gd name="connsiteY3" fmla="*/ 60544 h 1501126"/>
            <a:gd name="connsiteX4" fmla="*/ 1153334 w 1279273"/>
            <a:gd name="connsiteY4" fmla="*/ 259835 h 1501126"/>
            <a:gd name="connsiteX5" fmla="*/ 1239370 w 1279273"/>
            <a:gd name="connsiteY5" fmla="*/ 451557 h 1501126"/>
            <a:gd name="connsiteX6" fmla="*/ 1274248 w 1279273"/>
            <a:gd name="connsiteY6" fmla="*/ 629519 h 1501126"/>
            <a:gd name="connsiteX7" fmla="*/ 1279273 w 1279273"/>
            <a:gd name="connsiteY7" fmla="*/ 777062 h 1501126"/>
            <a:gd name="connsiteX8" fmla="*/ 1251363 w 1279273"/>
            <a:gd name="connsiteY8" fmla="*/ 875439 h 1501126"/>
            <a:gd name="connsiteX9" fmla="*/ 748987 w 1279273"/>
            <a:gd name="connsiteY9" fmla="*/ 875439 h 1501126"/>
            <a:gd name="connsiteX10" fmla="*/ 748987 w 1279273"/>
            <a:gd name="connsiteY10" fmla="*/ 1334535 h 1501126"/>
            <a:gd name="connsiteX11" fmla="*/ 1028085 w 1279273"/>
            <a:gd name="connsiteY11" fmla="*/ 1334535 h 1501126"/>
            <a:gd name="connsiteX12" fmla="*/ 883603 w 1279273"/>
            <a:gd name="connsiteY12" fmla="*/ 1448009 h 1501126"/>
            <a:gd name="connsiteX13" fmla="*/ 635402 w 1279273"/>
            <a:gd name="connsiteY13" fmla="*/ 1501126 h 1501126"/>
            <a:gd name="connsiteX14" fmla="*/ 395297 w 1279273"/>
            <a:gd name="connsiteY14" fmla="*/ 1458100 h 1501126"/>
            <a:gd name="connsiteX15" fmla="*/ 197649 w 1279273"/>
            <a:gd name="connsiteY15" fmla="*/ 1306740 h 1501126"/>
            <a:gd name="connsiteX16" fmla="*/ 53481 w 1279273"/>
            <a:gd name="connsiteY16" fmla="*/ 1094836 h 1501126"/>
            <a:gd name="connsiteX17" fmla="*/ 0 w 1279273"/>
            <a:gd name="connsiteY17" fmla="*/ 825676 h 1501126"/>
            <a:gd name="connsiteX0" fmla="*/ 0 w 1275924"/>
            <a:gd name="connsiteY0" fmla="*/ 825676 h 1501126"/>
            <a:gd name="connsiteX1" fmla="*/ 560769 w 1275924"/>
            <a:gd name="connsiteY1" fmla="*/ 635390 h 1501126"/>
            <a:gd name="connsiteX2" fmla="*/ 726451 w 1275924"/>
            <a:gd name="connsiteY2" fmla="*/ 0 h 1501126"/>
            <a:gd name="connsiteX3" fmla="*/ 946385 w 1275924"/>
            <a:gd name="connsiteY3" fmla="*/ 60544 h 1501126"/>
            <a:gd name="connsiteX4" fmla="*/ 1153334 w 1275924"/>
            <a:gd name="connsiteY4" fmla="*/ 259835 h 1501126"/>
            <a:gd name="connsiteX5" fmla="*/ 1239370 w 1275924"/>
            <a:gd name="connsiteY5" fmla="*/ 451557 h 1501126"/>
            <a:gd name="connsiteX6" fmla="*/ 1274248 w 1275924"/>
            <a:gd name="connsiteY6" fmla="*/ 629519 h 1501126"/>
            <a:gd name="connsiteX7" fmla="*/ 1275924 w 1275924"/>
            <a:gd name="connsiteY7" fmla="*/ 777062 h 1501126"/>
            <a:gd name="connsiteX8" fmla="*/ 1251363 w 1275924"/>
            <a:gd name="connsiteY8" fmla="*/ 875439 h 1501126"/>
            <a:gd name="connsiteX9" fmla="*/ 748987 w 1275924"/>
            <a:gd name="connsiteY9" fmla="*/ 875439 h 1501126"/>
            <a:gd name="connsiteX10" fmla="*/ 748987 w 1275924"/>
            <a:gd name="connsiteY10" fmla="*/ 1334535 h 1501126"/>
            <a:gd name="connsiteX11" fmla="*/ 1028085 w 1275924"/>
            <a:gd name="connsiteY11" fmla="*/ 1334535 h 1501126"/>
            <a:gd name="connsiteX12" fmla="*/ 883603 w 1275924"/>
            <a:gd name="connsiteY12" fmla="*/ 1448009 h 1501126"/>
            <a:gd name="connsiteX13" fmla="*/ 635402 w 1275924"/>
            <a:gd name="connsiteY13" fmla="*/ 1501126 h 1501126"/>
            <a:gd name="connsiteX14" fmla="*/ 395297 w 1275924"/>
            <a:gd name="connsiteY14" fmla="*/ 1458100 h 1501126"/>
            <a:gd name="connsiteX15" fmla="*/ 197649 w 1275924"/>
            <a:gd name="connsiteY15" fmla="*/ 1306740 h 1501126"/>
            <a:gd name="connsiteX16" fmla="*/ 53481 w 1275924"/>
            <a:gd name="connsiteY16" fmla="*/ 1094836 h 1501126"/>
            <a:gd name="connsiteX17" fmla="*/ 0 w 1275924"/>
            <a:gd name="connsiteY17" fmla="*/ 825676 h 1501126"/>
            <a:gd name="connsiteX0" fmla="*/ 0 w 1275924"/>
            <a:gd name="connsiteY0" fmla="*/ 825676 h 1501126"/>
            <a:gd name="connsiteX1" fmla="*/ 560769 w 1275924"/>
            <a:gd name="connsiteY1" fmla="*/ 635390 h 1501126"/>
            <a:gd name="connsiteX2" fmla="*/ 726451 w 1275924"/>
            <a:gd name="connsiteY2" fmla="*/ 0 h 1501126"/>
            <a:gd name="connsiteX3" fmla="*/ 946385 w 1275924"/>
            <a:gd name="connsiteY3" fmla="*/ 60544 h 1501126"/>
            <a:gd name="connsiteX4" fmla="*/ 1153334 w 1275924"/>
            <a:gd name="connsiteY4" fmla="*/ 259835 h 1501126"/>
            <a:gd name="connsiteX5" fmla="*/ 1239370 w 1275924"/>
            <a:gd name="connsiteY5" fmla="*/ 451557 h 1501126"/>
            <a:gd name="connsiteX6" fmla="*/ 1274248 w 1275924"/>
            <a:gd name="connsiteY6" fmla="*/ 629519 h 1501126"/>
            <a:gd name="connsiteX7" fmla="*/ 1275924 w 1275924"/>
            <a:gd name="connsiteY7" fmla="*/ 777062 h 1501126"/>
            <a:gd name="connsiteX8" fmla="*/ 1270420 w 1275924"/>
            <a:gd name="connsiteY8" fmla="*/ 875439 h 1501126"/>
            <a:gd name="connsiteX9" fmla="*/ 748987 w 1275924"/>
            <a:gd name="connsiteY9" fmla="*/ 875439 h 1501126"/>
            <a:gd name="connsiteX10" fmla="*/ 748987 w 1275924"/>
            <a:gd name="connsiteY10" fmla="*/ 1334535 h 1501126"/>
            <a:gd name="connsiteX11" fmla="*/ 1028085 w 1275924"/>
            <a:gd name="connsiteY11" fmla="*/ 1334535 h 1501126"/>
            <a:gd name="connsiteX12" fmla="*/ 883603 w 1275924"/>
            <a:gd name="connsiteY12" fmla="*/ 1448009 h 1501126"/>
            <a:gd name="connsiteX13" fmla="*/ 635402 w 1275924"/>
            <a:gd name="connsiteY13" fmla="*/ 1501126 h 1501126"/>
            <a:gd name="connsiteX14" fmla="*/ 395297 w 1275924"/>
            <a:gd name="connsiteY14" fmla="*/ 1458100 h 1501126"/>
            <a:gd name="connsiteX15" fmla="*/ 197649 w 1275924"/>
            <a:gd name="connsiteY15" fmla="*/ 1306740 h 1501126"/>
            <a:gd name="connsiteX16" fmla="*/ 53481 w 1275924"/>
            <a:gd name="connsiteY16" fmla="*/ 1094836 h 1501126"/>
            <a:gd name="connsiteX17" fmla="*/ 0 w 1275924"/>
            <a:gd name="connsiteY17" fmla="*/ 825676 h 1501126"/>
            <a:gd name="connsiteX0" fmla="*/ 0 w 1275924"/>
            <a:gd name="connsiteY0" fmla="*/ 825676 h 1501126"/>
            <a:gd name="connsiteX1" fmla="*/ 560769 w 1275924"/>
            <a:gd name="connsiteY1" fmla="*/ 635390 h 1501126"/>
            <a:gd name="connsiteX2" fmla="*/ 726451 w 1275924"/>
            <a:gd name="connsiteY2" fmla="*/ 0 h 1501126"/>
            <a:gd name="connsiteX3" fmla="*/ 946385 w 1275924"/>
            <a:gd name="connsiteY3" fmla="*/ 60544 h 1501126"/>
            <a:gd name="connsiteX4" fmla="*/ 1153334 w 1275924"/>
            <a:gd name="connsiteY4" fmla="*/ 259835 h 1501126"/>
            <a:gd name="connsiteX5" fmla="*/ 1239370 w 1275924"/>
            <a:gd name="connsiteY5" fmla="*/ 451557 h 1501126"/>
            <a:gd name="connsiteX6" fmla="*/ 1274248 w 1275924"/>
            <a:gd name="connsiteY6" fmla="*/ 629519 h 1501126"/>
            <a:gd name="connsiteX7" fmla="*/ 1275924 w 1275924"/>
            <a:gd name="connsiteY7" fmla="*/ 777062 h 1501126"/>
            <a:gd name="connsiteX8" fmla="*/ 1270420 w 1275924"/>
            <a:gd name="connsiteY8" fmla="*/ 875439 h 1501126"/>
            <a:gd name="connsiteX9" fmla="*/ 748987 w 1275924"/>
            <a:gd name="connsiteY9" fmla="*/ 875439 h 1501126"/>
            <a:gd name="connsiteX10" fmla="*/ 748987 w 1275924"/>
            <a:gd name="connsiteY10" fmla="*/ 1334535 h 1501126"/>
            <a:gd name="connsiteX11" fmla="*/ 1036933 w 1275924"/>
            <a:gd name="connsiteY11" fmla="*/ 1334535 h 1501126"/>
            <a:gd name="connsiteX12" fmla="*/ 883603 w 1275924"/>
            <a:gd name="connsiteY12" fmla="*/ 1448009 h 1501126"/>
            <a:gd name="connsiteX13" fmla="*/ 635402 w 1275924"/>
            <a:gd name="connsiteY13" fmla="*/ 1501126 h 1501126"/>
            <a:gd name="connsiteX14" fmla="*/ 395297 w 1275924"/>
            <a:gd name="connsiteY14" fmla="*/ 1458100 h 1501126"/>
            <a:gd name="connsiteX15" fmla="*/ 197649 w 1275924"/>
            <a:gd name="connsiteY15" fmla="*/ 1306740 h 1501126"/>
            <a:gd name="connsiteX16" fmla="*/ 53481 w 1275924"/>
            <a:gd name="connsiteY16" fmla="*/ 1094836 h 1501126"/>
            <a:gd name="connsiteX17" fmla="*/ 0 w 1275924"/>
            <a:gd name="connsiteY17" fmla="*/ 825676 h 1501126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946385 w 1275924"/>
            <a:gd name="connsiteY3" fmla="*/ 63438 h 1504020"/>
            <a:gd name="connsiteX4" fmla="*/ 1153334 w 1275924"/>
            <a:gd name="connsiteY4" fmla="*/ 262729 h 1504020"/>
            <a:gd name="connsiteX5" fmla="*/ 1239370 w 1275924"/>
            <a:gd name="connsiteY5" fmla="*/ 454451 h 1504020"/>
            <a:gd name="connsiteX6" fmla="*/ 1274248 w 1275924"/>
            <a:gd name="connsiteY6" fmla="*/ 632413 h 1504020"/>
            <a:gd name="connsiteX7" fmla="*/ 1275924 w 1275924"/>
            <a:gd name="connsiteY7" fmla="*/ 779956 h 1504020"/>
            <a:gd name="connsiteX8" fmla="*/ 1270420 w 1275924"/>
            <a:gd name="connsiteY8" fmla="*/ 878333 h 1504020"/>
            <a:gd name="connsiteX9" fmla="*/ 748987 w 1275924"/>
            <a:gd name="connsiteY9" fmla="*/ 878333 h 1504020"/>
            <a:gd name="connsiteX10" fmla="*/ 748987 w 1275924"/>
            <a:gd name="connsiteY10" fmla="*/ 1337429 h 1504020"/>
            <a:gd name="connsiteX11" fmla="*/ 1036933 w 1275924"/>
            <a:gd name="connsiteY11" fmla="*/ 1337429 h 1504020"/>
            <a:gd name="connsiteX12" fmla="*/ 883603 w 1275924"/>
            <a:gd name="connsiteY12" fmla="*/ 1450903 h 1504020"/>
            <a:gd name="connsiteX13" fmla="*/ 635402 w 1275924"/>
            <a:gd name="connsiteY13" fmla="*/ 1504020 h 1504020"/>
            <a:gd name="connsiteX14" fmla="*/ 395297 w 1275924"/>
            <a:gd name="connsiteY14" fmla="*/ 1460994 h 1504020"/>
            <a:gd name="connsiteX15" fmla="*/ 197649 w 1275924"/>
            <a:gd name="connsiteY15" fmla="*/ 1309634 h 1504020"/>
            <a:gd name="connsiteX16" fmla="*/ 53481 w 1275924"/>
            <a:gd name="connsiteY16" fmla="*/ 1097730 h 1504020"/>
            <a:gd name="connsiteX17" fmla="*/ 0 w 1275924"/>
            <a:gd name="connsiteY17" fmla="*/ 828570 h 1504020"/>
            <a:gd name="connsiteX0" fmla="*/ 0 w 1275924"/>
            <a:gd name="connsiteY0" fmla="*/ 865570 h 1541020"/>
            <a:gd name="connsiteX1" fmla="*/ 560769 w 1275924"/>
            <a:gd name="connsiteY1" fmla="*/ 675284 h 1541020"/>
            <a:gd name="connsiteX2" fmla="*/ 726451 w 1275924"/>
            <a:gd name="connsiteY2" fmla="*/ 37000 h 1541020"/>
            <a:gd name="connsiteX3" fmla="*/ 946385 w 1275924"/>
            <a:gd name="connsiteY3" fmla="*/ 100438 h 1541020"/>
            <a:gd name="connsiteX4" fmla="*/ 1153334 w 1275924"/>
            <a:gd name="connsiteY4" fmla="*/ 299729 h 1541020"/>
            <a:gd name="connsiteX5" fmla="*/ 1239370 w 1275924"/>
            <a:gd name="connsiteY5" fmla="*/ 491451 h 1541020"/>
            <a:gd name="connsiteX6" fmla="*/ 1274248 w 1275924"/>
            <a:gd name="connsiteY6" fmla="*/ 669413 h 1541020"/>
            <a:gd name="connsiteX7" fmla="*/ 1275924 w 1275924"/>
            <a:gd name="connsiteY7" fmla="*/ 816956 h 1541020"/>
            <a:gd name="connsiteX8" fmla="*/ 1270420 w 1275924"/>
            <a:gd name="connsiteY8" fmla="*/ 915333 h 1541020"/>
            <a:gd name="connsiteX9" fmla="*/ 748987 w 1275924"/>
            <a:gd name="connsiteY9" fmla="*/ 915333 h 1541020"/>
            <a:gd name="connsiteX10" fmla="*/ 748987 w 1275924"/>
            <a:gd name="connsiteY10" fmla="*/ 1374429 h 1541020"/>
            <a:gd name="connsiteX11" fmla="*/ 1036933 w 1275924"/>
            <a:gd name="connsiteY11" fmla="*/ 1374429 h 1541020"/>
            <a:gd name="connsiteX12" fmla="*/ 883603 w 1275924"/>
            <a:gd name="connsiteY12" fmla="*/ 1487903 h 1541020"/>
            <a:gd name="connsiteX13" fmla="*/ 635402 w 1275924"/>
            <a:gd name="connsiteY13" fmla="*/ 1541020 h 1541020"/>
            <a:gd name="connsiteX14" fmla="*/ 395297 w 1275924"/>
            <a:gd name="connsiteY14" fmla="*/ 1497994 h 1541020"/>
            <a:gd name="connsiteX15" fmla="*/ 197649 w 1275924"/>
            <a:gd name="connsiteY15" fmla="*/ 1346634 h 1541020"/>
            <a:gd name="connsiteX16" fmla="*/ 53481 w 1275924"/>
            <a:gd name="connsiteY16" fmla="*/ 1134730 h 1541020"/>
            <a:gd name="connsiteX17" fmla="*/ 0 w 1275924"/>
            <a:gd name="connsiteY17" fmla="*/ 865570 h 1541020"/>
            <a:gd name="connsiteX0" fmla="*/ 0 w 1275924"/>
            <a:gd name="connsiteY0" fmla="*/ 865570 h 1541020"/>
            <a:gd name="connsiteX1" fmla="*/ 560769 w 1275924"/>
            <a:gd name="connsiteY1" fmla="*/ 675284 h 1541020"/>
            <a:gd name="connsiteX2" fmla="*/ 726451 w 1275924"/>
            <a:gd name="connsiteY2" fmla="*/ 37000 h 1541020"/>
            <a:gd name="connsiteX3" fmla="*/ 946385 w 1275924"/>
            <a:gd name="connsiteY3" fmla="*/ 100438 h 1541020"/>
            <a:gd name="connsiteX4" fmla="*/ 1153334 w 1275924"/>
            <a:gd name="connsiteY4" fmla="*/ 299729 h 1541020"/>
            <a:gd name="connsiteX5" fmla="*/ 1239370 w 1275924"/>
            <a:gd name="connsiteY5" fmla="*/ 491451 h 1541020"/>
            <a:gd name="connsiteX6" fmla="*/ 1274248 w 1275924"/>
            <a:gd name="connsiteY6" fmla="*/ 669413 h 1541020"/>
            <a:gd name="connsiteX7" fmla="*/ 1275924 w 1275924"/>
            <a:gd name="connsiteY7" fmla="*/ 816956 h 1541020"/>
            <a:gd name="connsiteX8" fmla="*/ 1270420 w 1275924"/>
            <a:gd name="connsiteY8" fmla="*/ 915333 h 1541020"/>
            <a:gd name="connsiteX9" fmla="*/ 748987 w 1275924"/>
            <a:gd name="connsiteY9" fmla="*/ 915333 h 1541020"/>
            <a:gd name="connsiteX10" fmla="*/ 748987 w 1275924"/>
            <a:gd name="connsiteY10" fmla="*/ 1374429 h 1541020"/>
            <a:gd name="connsiteX11" fmla="*/ 1036933 w 1275924"/>
            <a:gd name="connsiteY11" fmla="*/ 1374429 h 1541020"/>
            <a:gd name="connsiteX12" fmla="*/ 883603 w 1275924"/>
            <a:gd name="connsiteY12" fmla="*/ 1487903 h 1541020"/>
            <a:gd name="connsiteX13" fmla="*/ 635402 w 1275924"/>
            <a:gd name="connsiteY13" fmla="*/ 1541020 h 1541020"/>
            <a:gd name="connsiteX14" fmla="*/ 395297 w 1275924"/>
            <a:gd name="connsiteY14" fmla="*/ 1497994 h 1541020"/>
            <a:gd name="connsiteX15" fmla="*/ 197649 w 1275924"/>
            <a:gd name="connsiteY15" fmla="*/ 1346634 h 1541020"/>
            <a:gd name="connsiteX16" fmla="*/ 53481 w 1275924"/>
            <a:gd name="connsiteY16" fmla="*/ 1134730 h 1541020"/>
            <a:gd name="connsiteX17" fmla="*/ 0 w 1275924"/>
            <a:gd name="connsiteY17" fmla="*/ 865570 h 1541020"/>
            <a:gd name="connsiteX0" fmla="*/ 0 w 1275924"/>
            <a:gd name="connsiteY0" fmla="*/ 865570 h 1541020"/>
            <a:gd name="connsiteX1" fmla="*/ 560769 w 1275924"/>
            <a:gd name="connsiteY1" fmla="*/ 675284 h 1541020"/>
            <a:gd name="connsiteX2" fmla="*/ 726451 w 1275924"/>
            <a:gd name="connsiteY2" fmla="*/ 37000 h 1541020"/>
            <a:gd name="connsiteX3" fmla="*/ 946385 w 1275924"/>
            <a:gd name="connsiteY3" fmla="*/ 100438 h 1541020"/>
            <a:gd name="connsiteX4" fmla="*/ 1153334 w 1275924"/>
            <a:gd name="connsiteY4" fmla="*/ 299729 h 1541020"/>
            <a:gd name="connsiteX5" fmla="*/ 1239370 w 1275924"/>
            <a:gd name="connsiteY5" fmla="*/ 491451 h 1541020"/>
            <a:gd name="connsiteX6" fmla="*/ 1274248 w 1275924"/>
            <a:gd name="connsiteY6" fmla="*/ 669413 h 1541020"/>
            <a:gd name="connsiteX7" fmla="*/ 1275924 w 1275924"/>
            <a:gd name="connsiteY7" fmla="*/ 816956 h 1541020"/>
            <a:gd name="connsiteX8" fmla="*/ 1270420 w 1275924"/>
            <a:gd name="connsiteY8" fmla="*/ 915333 h 1541020"/>
            <a:gd name="connsiteX9" fmla="*/ 748987 w 1275924"/>
            <a:gd name="connsiteY9" fmla="*/ 915333 h 1541020"/>
            <a:gd name="connsiteX10" fmla="*/ 748987 w 1275924"/>
            <a:gd name="connsiteY10" fmla="*/ 1374429 h 1541020"/>
            <a:gd name="connsiteX11" fmla="*/ 1036933 w 1275924"/>
            <a:gd name="connsiteY11" fmla="*/ 1374429 h 1541020"/>
            <a:gd name="connsiteX12" fmla="*/ 883603 w 1275924"/>
            <a:gd name="connsiteY12" fmla="*/ 1487903 h 1541020"/>
            <a:gd name="connsiteX13" fmla="*/ 635402 w 1275924"/>
            <a:gd name="connsiteY13" fmla="*/ 1541020 h 1541020"/>
            <a:gd name="connsiteX14" fmla="*/ 395297 w 1275924"/>
            <a:gd name="connsiteY14" fmla="*/ 1497994 h 1541020"/>
            <a:gd name="connsiteX15" fmla="*/ 197649 w 1275924"/>
            <a:gd name="connsiteY15" fmla="*/ 1346634 h 1541020"/>
            <a:gd name="connsiteX16" fmla="*/ 53481 w 1275924"/>
            <a:gd name="connsiteY16" fmla="*/ 1134730 h 1541020"/>
            <a:gd name="connsiteX17" fmla="*/ 0 w 1275924"/>
            <a:gd name="connsiteY17" fmla="*/ 865570 h 1541020"/>
            <a:gd name="connsiteX0" fmla="*/ 0 w 1275924"/>
            <a:gd name="connsiteY0" fmla="*/ 865570 h 1541020"/>
            <a:gd name="connsiteX1" fmla="*/ 560769 w 1275924"/>
            <a:gd name="connsiteY1" fmla="*/ 675284 h 1541020"/>
            <a:gd name="connsiteX2" fmla="*/ 726451 w 1275924"/>
            <a:gd name="connsiteY2" fmla="*/ 37000 h 1541020"/>
            <a:gd name="connsiteX3" fmla="*/ 946385 w 1275924"/>
            <a:gd name="connsiteY3" fmla="*/ 100438 h 1541020"/>
            <a:gd name="connsiteX4" fmla="*/ 1153334 w 1275924"/>
            <a:gd name="connsiteY4" fmla="*/ 299729 h 1541020"/>
            <a:gd name="connsiteX5" fmla="*/ 1239370 w 1275924"/>
            <a:gd name="connsiteY5" fmla="*/ 491451 h 1541020"/>
            <a:gd name="connsiteX6" fmla="*/ 1274248 w 1275924"/>
            <a:gd name="connsiteY6" fmla="*/ 669413 h 1541020"/>
            <a:gd name="connsiteX7" fmla="*/ 1275924 w 1275924"/>
            <a:gd name="connsiteY7" fmla="*/ 816956 h 1541020"/>
            <a:gd name="connsiteX8" fmla="*/ 1270420 w 1275924"/>
            <a:gd name="connsiteY8" fmla="*/ 915333 h 1541020"/>
            <a:gd name="connsiteX9" fmla="*/ 748987 w 1275924"/>
            <a:gd name="connsiteY9" fmla="*/ 915333 h 1541020"/>
            <a:gd name="connsiteX10" fmla="*/ 748987 w 1275924"/>
            <a:gd name="connsiteY10" fmla="*/ 1374429 h 1541020"/>
            <a:gd name="connsiteX11" fmla="*/ 1036933 w 1275924"/>
            <a:gd name="connsiteY11" fmla="*/ 1374429 h 1541020"/>
            <a:gd name="connsiteX12" fmla="*/ 883603 w 1275924"/>
            <a:gd name="connsiteY12" fmla="*/ 1487903 h 1541020"/>
            <a:gd name="connsiteX13" fmla="*/ 635402 w 1275924"/>
            <a:gd name="connsiteY13" fmla="*/ 1541020 h 1541020"/>
            <a:gd name="connsiteX14" fmla="*/ 395297 w 1275924"/>
            <a:gd name="connsiteY14" fmla="*/ 1497994 h 1541020"/>
            <a:gd name="connsiteX15" fmla="*/ 197649 w 1275924"/>
            <a:gd name="connsiteY15" fmla="*/ 1346634 h 1541020"/>
            <a:gd name="connsiteX16" fmla="*/ 53481 w 1275924"/>
            <a:gd name="connsiteY16" fmla="*/ 1134730 h 1541020"/>
            <a:gd name="connsiteX17" fmla="*/ 0 w 1275924"/>
            <a:gd name="connsiteY17" fmla="*/ 865570 h 1541020"/>
            <a:gd name="connsiteX0" fmla="*/ 0 w 1310781"/>
            <a:gd name="connsiteY0" fmla="*/ 865570 h 1541020"/>
            <a:gd name="connsiteX1" fmla="*/ 560769 w 1310781"/>
            <a:gd name="connsiteY1" fmla="*/ 675284 h 1541020"/>
            <a:gd name="connsiteX2" fmla="*/ 726451 w 1310781"/>
            <a:gd name="connsiteY2" fmla="*/ 37000 h 1541020"/>
            <a:gd name="connsiteX3" fmla="*/ 946385 w 1310781"/>
            <a:gd name="connsiteY3" fmla="*/ 100438 h 1541020"/>
            <a:gd name="connsiteX4" fmla="*/ 1153334 w 1310781"/>
            <a:gd name="connsiteY4" fmla="*/ 299729 h 1541020"/>
            <a:gd name="connsiteX5" fmla="*/ 1239370 w 1310781"/>
            <a:gd name="connsiteY5" fmla="*/ 491451 h 1541020"/>
            <a:gd name="connsiteX6" fmla="*/ 1274248 w 1310781"/>
            <a:gd name="connsiteY6" fmla="*/ 669413 h 1541020"/>
            <a:gd name="connsiteX7" fmla="*/ 1275924 w 1310781"/>
            <a:gd name="connsiteY7" fmla="*/ 816956 h 1541020"/>
            <a:gd name="connsiteX8" fmla="*/ 1270420 w 1310781"/>
            <a:gd name="connsiteY8" fmla="*/ 915333 h 1541020"/>
            <a:gd name="connsiteX9" fmla="*/ 748987 w 1310781"/>
            <a:gd name="connsiteY9" fmla="*/ 915333 h 1541020"/>
            <a:gd name="connsiteX10" fmla="*/ 748987 w 1310781"/>
            <a:gd name="connsiteY10" fmla="*/ 1374429 h 1541020"/>
            <a:gd name="connsiteX11" fmla="*/ 1036933 w 1310781"/>
            <a:gd name="connsiteY11" fmla="*/ 1374429 h 1541020"/>
            <a:gd name="connsiteX12" fmla="*/ 883603 w 1310781"/>
            <a:gd name="connsiteY12" fmla="*/ 1487903 h 1541020"/>
            <a:gd name="connsiteX13" fmla="*/ 635402 w 1310781"/>
            <a:gd name="connsiteY13" fmla="*/ 1541020 h 1541020"/>
            <a:gd name="connsiteX14" fmla="*/ 395297 w 1310781"/>
            <a:gd name="connsiteY14" fmla="*/ 1497994 h 1541020"/>
            <a:gd name="connsiteX15" fmla="*/ 197649 w 1310781"/>
            <a:gd name="connsiteY15" fmla="*/ 1346634 h 1541020"/>
            <a:gd name="connsiteX16" fmla="*/ 53481 w 1310781"/>
            <a:gd name="connsiteY16" fmla="*/ 1134730 h 1541020"/>
            <a:gd name="connsiteX17" fmla="*/ 0 w 1310781"/>
            <a:gd name="connsiteY17" fmla="*/ 865570 h 1541020"/>
            <a:gd name="connsiteX0" fmla="*/ 0 w 1275924"/>
            <a:gd name="connsiteY0" fmla="*/ 865570 h 1541020"/>
            <a:gd name="connsiteX1" fmla="*/ 560769 w 1275924"/>
            <a:gd name="connsiteY1" fmla="*/ 675284 h 1541020"/>
            <a:gd name="connsiteX2" fmla="*/ 726451 w 1275924"/>
            <a:gd name="connsiteY2" fmla="*/ 37000 h 1541020"/>
            <a:gd name="connsiteX3" fmla="*/ 946385 w 1275924"/>
            <a:gd name="connsiteY3" fmla="*/ 100438 h 1541020"/>
            <a:gd name="connsiteX4" fmla="*/ 1153334 w 1275924"/>
            <a:gd name="connsiteY4" fmla="*/ 299729 h 1541020"/>
            <a:gd name="connsiteX5" fmla="*/ 1239370 w 1275924"/>
            <a:gd name="connsiteY5" fmla="*/ 491451 h 1541020"/>
            <a:gd name="connsiteX6" fmla="*/ 1274248 w 1275924"/>
            <a:gd name="connsiteY6" fmla="*/ 669413 h 1541020"/>
            <a:gd name="connsiteX7" fmla="*/ 1275924 w 1275924"/>
            <a:gd name="connsiteY7" fmla="*/ 816956 h 1541020"/>
            <a:gd name="connsiteX8" fmla="*/ 1270420 w 1275924"/>
            <a:gd name="connsiteY8" fmla="*/ 915333 h 1541020"/>
            <a:gd name="connsiteX9" fmla="*/ 748987 w 1275924"/>
            <a:gd name="connsiteY9" fmla="*/ 915333 h 1541020"/>
            <a:gd name="connsiteX10" fmla="*/ 748987 w 1275924"/>
            <a:gd name="connsiteY10" fmla="*/ 1374429 h 1541020"/>
            <a:gd name="connsiteX11" fmla="*/ 1036933 w 1275924"/>
            <a:gd name="connsiteY11" fmla="*/ 1374429 h 1541020"/>
            <a:gd name="connsiteX12" fmla="*/ 883603 w 1275924"/>
            <a:gd name="connsiteY12" fmla="*/ 1487903 h 1541020"/>
            <a:gd name="connsiteX13" fmla="*/ 635402 w 1275924"/>
            <a:gd name="connsiteY13" fmla="*/ 1541020 h 1541020"/>
            <a:gd name="connsiteX14" fmla="*/ 395297 w 1275924"/>
            <a:gd name="connsiteY14" fmla="*/ 1497994 h 1541020"/>
            <a:gd name="connsiteX15" fmla="*/ 197649 w 1275924"/>
            <a:gd name="connsiteY15" fmla="*/ 1346634 h 1541020"/>
            <a:gd name="connsiteX16" fmla="*/ 53481 w 1275924"/>
            <a:gd name="connsiteY16" fmla="*/ 1134730 h 1541020"/>
            <a:gd name="connsiteX17" fmla="*/ 0 w 1275924"/>
            <a:gd name="connsiteY17" fmla="*/ 865570 h 1541020"/>
            <a:gd name="connsiteX0" fmla="*/ 0 w 1275924"/>
            <a:gd name="connsiteY0" fmla="*/ 828637 h 1504087"/>
            <a:gd name="connsiteX1" fmla="*/ 560769 w 1275924"/>
            <a:gd name="connsiteY1" fmla="*/ 638351 h 1504087"/>
            <a:gd name="connsiteX2" fmla="*/ 726451 w 1275924"/>
            <a:gd name="connsiteY2" fmla="*/ 67 h 1504087"/>
            <a:gd name="connsiteX3" fmla="*/ 946385 w 1275924"/>
            <a:gd name="connsiteY3" fmla="*/ 63505 h 1504087"/>
            <a:gd name="connsiteX4" fmla="*/ 1153334 w 1275924"/>
            <a:gd name="connsiteY4" fmla="*/ 262796 h 1504087"/>
            <a:gd name="connsiteX5" fmla="*/ 1239370 w 1275924"/>
            <a:gd name="connsiteY5" fmla="*/ 454518 h 1504087"/>
            <a:gd name="connsiteX6" fmla="*/ 1274248 w 1275924"/>
            <a:gd name="connsiteY6" fmla="*/ 632480 h 1504087"/>
            <a:gd name="connsiteX7" fmla="*/ 1275924 w 1275924"/>
            <a:gd name="connsiteY7" fmla="*/ 780023 h 1504087"/>
            <a:gd name="connsiteX8" fmla="*/ 1270420 w 1275924"/>
            <a:gd name="connsiteY8" fmla="*/ 878400 h 1504087"/>
            <a:gd name="connsiteX9" fmla="*/ 748987 w 1275924"/>
            <a:gd name="connsiteY9" fmla="*/ 878400 h 1504087"/>
            <a:gd name="connsiteX10" fmla="*/ 748987 w 1275924"/>
            <a:gd name="connsiteY10" fmla="*/ 1337496 h 1504087"/>
            <a:gd name="connsiteX11" fmla="*/ 1036933 w 1275924"/>
            <a:gd name="connsiteY11" fmla="*/ 1337496 h 1504087"/>
            <a:gd name="connsiteX12" fmla="*/ 883603 w 1275924"/>
            <a:gd name="connsiteY12" fmla="*/ 1450970 h 1504087"/>
            <a:gd name="connsiteX13" fmla="*/ 635402 w 1275924"/>
            <a:gd name="connsiteY13" fmla="*/ 1504087 h 1504087"/>
            <a:gd name="connsiteX14" fmla="*/ 395297 w 1275924"/>
            <a:gd name="connsiteY14" fmla="*/ 1461061 h 1504087"/>
            <a:gd name="connsiteX15" fmla="*/ 197649 w 1275924"/>
            <a:gd name="connsiteY15" fmla="*/ 1309701 h 1504087"/>
            <a:gd name="connsiteX16" fmla="*/ 53481 w 1275924"/>
            <a:gd name="connsiteY16" fmla="*/ 1097797 h 1504087"/>
            <a:gd name="connsiteX17" fmla="*/ 0 w 1275924"/>
            <a:gd name="connsiteY17" fmla="*/ 828637 h 1504087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946385 w 1275924"/>
            <a:gd name="connsiteY3" fmla="*/ 63438 h 1504020"/>
            <a:gd name="connsiteX4" fmla="*/ 1153334 w 1275924"/>
            <a:gd name="connsiteY4" fmla="*/ 262729 h 1504020"/>
            <a:gd name="connsiteX5" fmla="*/ 1239370 w 1275924"/>
            <a:gd name="connsiteY5" fmla="*/ 454451 h 1504020"/>
            <a:gd name="connsiteX6" fmla="*/ 1274248 w 1275924"/>
            <a:gd name="connsiteY6" fmla="*/ 632413 h 1504020"/>
            <a:gd name="connsiteX7" fmla="*/ 1275924 w 1275924"/>
            <a:gd name="connsiteY7" fmla="*/ 779956 h 1504020"/>
            <a:gd name="connsiteX8" fmla="*/ 1270420 w 1275924"/>
            <a:gd name="connsiteY8" fmla="*/ 878333 h 1504020"/>
            <a:gd name="connsiteX9" fmla="*/ 748987 w 1275924"/>
            <a:gd name="connsiteY9" fmla="*/ 878333 h 1504020"/>
            <a:gd name="connsiteX10" fmla="*/ 748987 w 1275924"/>
            <a:gd name="connsiteY10" fmla="*/ 1337429 h 1504020"/>
            <a:gd name="connsiteX11" fmla="*/ 1036933 w 1275924"/>
            <a:gd name="connsiteY11" fmla="*/ 1337429 h 1504020"/>
            <a:gd name="connsiteX12" fmla="*/ 883603 w 1275924"/>
            <a:gd name="connsiteY12" fmla="*/ 1450903 h 1504020"/>
            <a:gd name="connsiteX13" fmla="*/ 635402 w 1275924"/>
            <a:gd name="connsiteY13" fmla="*/ 1504020 h 1504020"/>
            <a:gd name="connsiteX14" fmla="*/ 395297 w 1275924"/>
            <a:gd name="connsiteY14" fmla="*/ 1460994 h 1504020"/>
            <a:gd name="connsiteX15" fmla="*/ 197649 w 1275924"/>
            <a:gd name="connsiteY15" fmla="*/ 1309634 h 1504020"/>
            <a:gd name="connsiteX16" fmla="*/ 53481 w 1275924"/>
            <a:gd name="connsiteY16" fmla="*/ 1097730 h 1504020"/>
            <a:gd name="connsiteX17" fmla="*/ 0 w 1275924"/>
            <a:gd name="connsiteY17" fmla="*/ 828570 h 1504020"/>
            <a:gd name="connsiteX0" fmla="*/ 0 w 1275924"/>
            <a:gd name="connsiteY0" fmla="*/ 860831 h 1536281"/>
            <a:gd name="connsiteX1" fmla="*/ 560769 w 1275924"/>
            <a:gd name="connsiteY1" fmla="*/ 670545 h 1536281"/>
            <a:gd name="connsiteX2" fmla="*/ 726451 w 1275924"/>
            <a:gd name="connsiteY2" fmla="*/ 32261 h 1536281"/>
            <a:gd name="connsiteX3" fmla="*/ 945269 w 1275924"/>
            <a:gd name="connsiteY3" fmla="*/ 115132 h 1536281"/>
            <a:gd name="connsiteX4" fmla="*/ 1153334 w 1275924"/>
            <a:gd name="connsiteY4" fmla="*/ 294990 h 1536281"/>
            <a:gd name="connsiteX5" fmla="*/ 1239370 w 1275924"/>
            <a:gd name="connsiteY5" fmla="*/ 486712 h 1536281"/>
            <a:gd name="connsiteX6" fmla="*/ 1274248 w 1275924"/>
            <a:gd name="connsiteY6" fmla="*/ 664674 h 1536281"/>
            <a:gd name="connsiteX7" fmla="*/ 1275924 w 1275924"/>
            <a:gd name="connsiteY7" fmla="*/ 812217 h 1536281"/>
            <a:gd name="connsiteX8" fmla="*/ 1270420 w 1275924"/>
            <a:gd name="connsiteY8" fmla="*/ 910594 h 1536281"/>
            <a:gd name="connsiteX9" fmla="*/ 748987 w 1275924"/>
            <a:gd name="connsiteY9" fmla="*/ 910594 h 1536281"/>
            <a:gd name="connsiteX10" fmla="*/ 748987 w 1275924"/>
            <a:gd name="connsiteY10" fmla="*/ 1369690 h 1536281"/>
            <a:gd name="connsiteX11" fmla="*/ 1036933 w 1275924"/>
            <a:gd name="connsiteY11" fmla="*/ 1369690 h 1536281"/>
            <a:gd name="connsiteX12" fmla="*/ 883603 w 1275924"/>
            <a:gd name="connsiteY12" fmla="*/ 1483164 h 1536281"/>
            <a:gd name="connsiteX13" fmla="*/ 635402 w 1275924"/>
            <a:gd name="connsiteY13" fmla="*/ 1536281 h 1536281"/>
            <a:gd name="connsiteX14" fmla="*/ 395297 w 1275924"/>
            <a:gd name="connsiteY14" fmla="*/ 1493255 h 1536281"/>
            <a:gd name="connsiteX15" fmla="*/ 197649 w 1275924"/>
            <a:gd name="connsiteY15" fmla="*/ 1341895 h 1536281"/>
            <a:gd name="connsiteX16" fmla="*/ 53481 w 1275924"/>
            <a:gd name="connsiteY16" fmla="*/ 1129991 h 1536281"/>
            <a:gd name="connsiteX17" fmla="*/ 0 w 1275924"/>
            <a:gd name="connsiteY17" fmla="*/ 860831 h 1536281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945269 w 1275924"/>
            <a:gd name="connsiteY3" fmla="*/ 82871 h 1504020"/>
            <a:gd name="connsiteX4" fmla="*/ 1153334 w 1275924"/>
            <a:gd name="connsiteY4" fmla="*/ 262729 h 1504020"/>
            <a:gd name="connsiteX5" fmla="*/ 1239370 w 1275924"/>
            <a:gd name="connsiteY5" fmla="*/ 454451 h 1504020"/>
            <a:gd name="connsiteX6" fmla="*/ 1274248 w 1275924"/>
            <a:gd name="connsiteY6" fmla="*/ 632413 h 1504020"/>
            <a:gd name="connsiteX7" fmla="*/ 1275924 w 1275924"/>
            <a:gd name="connsiteY7" fmla="*/ 779956 h 1504020"/>
            <a:gd name="connsiteX8" fmla="*/ 1270420 w 1275924"/>
            <a:gd name="connsiteY8" fmla="*/ 878333 h 1504020"/>
            <a:gd name="connsiteX9" fmla="*/ 748987 w 1275924"/>
            <a:gd name="connsiteY9" fmla="*/ 878333 h 1504020"/>
            <a:gd name="connsiteX10" fmla="*/ 748987 w 1275924"/>
            <a:gd name="connsiteY10" fmla="*/ 1337429 h 1504020"/>
            <a:gd name="connsiteX11" fmla="*/ 1036933 w 1275924"/>
            <a:gd name="connsiteY11" fmla="*/ 1337429 h 1504020"/>
            <a:gd name="connsiteX12" fmla="*/ 883603 w 1275924"/>
            <a:gd name="connsiteY12" fmla="*/ 1450903 h 1504020"/>
            <a:gd name="connsiteX13" fmla="*/ 635402 w 1275924"/>
            <a:gd name="connsiteY13" fmla="*/ 1504020 h 1504020"/>
            <a:gd name="connsiteX14" fmla="*/ 395297 w 1275924"/>
            <a:gd name="connsiteY14" fmla="*/ 1460994 h 1504020"/>
            <a:gd name="connsiteX15" fmla="*/ 197649 w 1275924"/>
            <a:gd name="connsiteY15" fmla="*/ 1309634 h 1504020"/>
            <a:gd name="connsiteX16" fmla="*/ 53481 w 1275924"/>
            <a:gd name="connsiteY16" fmla="*/ 1097730 h 1504020"/>
            <a:gd name="connsiteX17" fmla="*/ 0 w 1275924"/>
            <a:gd name="connsiteY17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945269 w 1275924"/>
            <a:gd name="connsiteY3" fmla="*/ 82871 h 1504020"/>
            <a:gd name="connsiteX4" fmla="*/ 1153334 w 1275924"/>
            <a:gd name="connsiteY4" fmla="*/ 262729 h 1504020"/>
            <a:gd name="connsiteX5" fmla="*/ 1239370 w 1275924"/>
            <a:gd name="connsiteY5" fmla="*/ 454451 h 1504020"/>
            <a:gd name="connsiteX6" fmla="*/ 1274248 w 1275924"/>
            <a:gd name="connsiteY6" fmla="*/ 632413 h 1504020"/>
            <a:gd name="connsiteX7" fmla="*/ 1275924 w 1275924"/>
            <a:gd name="connsiteY7" fmla="*/ 779956 h 1504020"/>
            <a:gd name="connsiteX8" fmla="*/ 1270420 w 1275924"/>
            <a:gd name="connsiteY8" fmla="*/ 878333 h 1504020"/>
            <a:gd name="connsiteX9" fmla="*/ 748987 w 1275924"/>
            <a:gd name="connsiteY9" fmla="*/ 878333 h 1504020"/>
            <a:gd name="connsiteX10" fmla="*/ 748987 w 1275924"/>
            <a:gd name="connsiteY10" fmla="*/ 1337429 h 1504020"/>
            <a:gd name="connsiteX11" fmla="*/ 1036933 w 1275924"/>
            <a:gd name="connsiteY11" fmla="*/ 1337429 h 1504020"/>
            <a:gd name="connsiteX12" fmla="*/ 883603 w 1275924"/>
            <a:gd name="connsiteY12" fmla="*/ 1450903 h 1504020"/>
            <a:gd name="connsiteX13" fmla="*/ 635402 w 1275924"/>
            <a:gd name="connsiteY13" fmla="*/ 1504020 h 1504020"/>
            <a:gd name="connsiteX14" fmla="*/ 395297 w 1275924"/>
            <a:gd name="connsiteY14" fmla="*/ 1460994 h 1504020"/>
            <a:gd name="connsiteX15" fmla="*/ 197649 w 1275924"/>
            <a:gd name="connsiteY15" fmla="*/ 1309634 h 1504020"/>
            <a:gd name="connsiteX16" fmla="*/ 53481 w 1275924"/>
            <a:gd name="connsiteY16" fmla="*/ 1097730 h 1504020"/>
            <a:gd name="connsiteX17" fmla="*/ 0 w 1275924"/>
            <a:gd name="connsiteY17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833833 w 1275924"/>
            <a:gd name="connsiteY3" fmla="*/ 42658 h 1504020"/>
            <a:gd name="connsiteX4" fmla="*/ 945269 w 1275924"/>
            <a:gd name="connsiteY4" fmla="*/ 82871 h 1504020"/>
            <a:gd name="connsiteX5" fmla="*/ 1153334 w 1275924"/>
            <a:gd name="connsiteY5" fmla="*/ 262729 h 1504020"/>
            <a:gd name="connsiteX6" fmla="*/ 1239370 w 1275924"/>
            <a:gd name="connsiteY6" fmla="*/ 454451 h 1504020"/>
            <a:gd name="connsiteX7" fmla="*/ 1274248 w 1275924"/>
            <a:gd name="connsiteY7" fmla="*/ 632413 h 1504020"/>
            <a:gd name="connsiteX8" fmla="*/ 1275924 w 1275924"/>
            <a:gd name="connsiteY8" fmla="*/ 779956 h 1504020"/>
            <a:gd name="connsiteX9" fmla="*/ 1270420 w 1275924"/>
            <a:gd name="connsiteY9" fmla="*/ 878333 h 1504020"/>
            <a:gd name="connsiteX10" fmla="*/ 748987 w 1275924"/>
            <a:gd name="connsiteY10" fmla="*/ 878333 h 1504020"/>
            <a:gd name="connsiteX11" fmla="*/ 748987 w 1275924"/>
            <a:gd name="connsiteY11" fmla="*/ 1337429 h 1504020"/>
            <a:gd name="connsiteX12" fmla="*/ 1036933 w 1275924"/>
            <a:gd name="connsiteY12" fmla="*/ 1337429 h 1504020"/>
            <a:gd name="connsiteX13" fmla="*/ 883603 w 1275924"/>
            <a:gd name="connsiteY13" fmla="*/ 1450903 h 1504020"/>
            <a:gd name="connsiteX14" fmla="*/ 635402 w 1275924"/>
            <a:gd name="connsiteY14" fmla="*/ 1504020 h 1504020"/>
            <a:gd name="connsiteX15" fmla="*/ 395297 w 1275924"/>
            <a:gd name="connsiteY15" fmla="*/ 1460994 h 1504020"/>
            <a:gd name="connsiteX16" fmla="*/ 197649 w 1275924"/>
            <a:gd name="connsiteY16" fmla="*/ 1309634 h 1504020"/>
            <a:gd name="connsiteX17" fmla="*/ 53481 w 1275924"/>
            <a:gd name="connsiteY17" fmla="*/ 1097730 h 1504020"/>
            <a:gd name="connsiteX18" fmla="*/ 0 w 1275924"/>
            <a:gd name="connsiteY18" fmla="*/ 828570 h 1504020"/>
            <a:gd name="connsiteX0" fmla="*/ 0 w 1275924"/>
            <a:gd name="connsiteY0" fmla="*/ 868343 h 1543793"/>
            <a:gd name="connsiteX1" fmla="*/ 560769 w 1275924"/>
            <a:gd name="connsiteY1" fmla="*/ 678057 h 1543793"/>
            <a:gd name="connsiteX2" fmla="*/ 726451 w 1275924"/>
            <a:gd name="connsiteY2" fmla="*/ 39773 h 1543793"/>
            <a:gd name="connsiteX3" fmla="*/ 843881 w 1275924"/>
            <a:gd name="connsiteY3" fmla="*/ 71500 h 1543793"/>
            <a:gd name="connsiteX4" fmla="*/ 945269 w 1275924"/>
            <a:gd name="connsiteY4" fmla="*/ 122644 h 1543793"/>
            <a:gd name="connsiteX5" fmla="*/ 1153334 w 1275924"/>
            <a:gd name="connsiteY5" fmla="*/ 302502 h 1543793"/>
            <a:gd name="connsiteX6" fmla="*/ 1239370 w 1275924"/>
            <a:gd name="connsiteY6" fmla="*/ 494224 h 1543793"/>
            <a:gd name="connsiteX7" fmla="*/ 1274248 w 1275924"/>
            <a:gd name="connsiteY7" fmla="*/ 672186 h 1543793"/>
            <a:gd name="connsiteX8" fmla="*/ 1275924 w 1275924"/>
            <a:gd name="connsiteY8" fmla="*/ 819729 h 1543793"/>
            <a:gd name="connsiteX9" fmla="*/ 1270420 w 1275924"/>
            <a:gd name="connsiteY9" fmla="*/ 918106 h 1543793"/>
            <a:gd name="connsiteX10" fmla="*/ 748987 w 1275924"/>
            <a:gd name="connsiteY10" fmla="*/ 918106 h 1543793"/>
            <a:gd name="connsiteX11" fmla="*/ 748987 w 1275924"/>
            <a:gd name="connsiteY11" fmla="*/ 1377202 h 1543793"/>
            <a:gd name="connsiteX12" fmla="*/ 1036933 w 1275924"/>
            <a:gd name="connsiteY12" fmla="*/ 1377202 h 1543793"/>
            <a:gd name="connsiteX13" fmla="*/ 883603 w 1275924"/>
            <a:gd name="connsiteY13" fmla="*/ 1490676 h 1543793"/>
            <a:gd name="connsiteX14" fmla="*/ 635402 w 1275924"/>
            <a:gd name="connsiteY14" fmla="*/ 1543793 h 1543793"/>
            <a:gd name="connsiteX15" fmla="*/ 395297 w 1275924"/>
            <a:gd name="connsiteY15" fmla="*/ 1500767 h 1543793"/>
            <a:gd name="connsiteX16" fmla="*/ 197649 w 1275924"/>
            <a:gd name="connsiteY16" fmla="*/ 1349407 h 1543793"/>
            <a:gd name="connsiteX17" fmla="*/ 53481 w 1275924"/>
            <a:gd name="connsiteY17" fmla="*/ 1137503 h 1543793"/>
            <a:gd name="connsiteX18" fmla="*/ 0 w 1275924"/>
            <a:gd name="connsiteY18" fmla="*/ 868343 h 1543793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843881 w 1275924"/>
            <a:gd name="connsiteY3" fmla="*/ 31727 h 1504020"/>
            <a:gd name="connsiteX4" fmla="*/ 945269 w 1275924"/>
            <a:gd name="connsiteY4" fmla="*/ 82871 h 1504020"/>
            <a:gd name="connsiteX5" fmla="*/ 1153334 w 1275924"/>
            <a:gd name="connsiteY5" fmla="*/ 262729 h 1504020"/>
            <a:gd name="connsiteX6" fmla="*/ 1239370 w 1275924"/>
            <a:gd name="connsiteY6" fmla="*/ 454451 h 1504020"/>
            <a:gd name="connsiteX7" fmla="*/ 1274248 w 1275924"/>
            <a:gd name="connsiteY7" fmla="*/ 632413 h 1504020"/>
            <a:gd name="connsiteX8" fmla="*/ 1275924 w 1275924"/>
            <a:gd name="connsiteY8" fmla="*/ 779956 h 1504020"/>
            <a:gd name="connsiteX9" fmla="*/ 1270420 w 1275924"/>
            <a:gd name="connsiteY9" fmla="*/ 878333 h 1504020"/>
            <a:gd name="connsiteX10" fmla="*/ 748987 w 1275924"/>
            <a:gd name="connsiteY10" fmla="*/ 878333 h 1504020"/>
            <a:gd name="connsiteX11" fmla="*/ 748987 w 1275924"/>
            <a:gd name="connsiteY11" fmla="*/ 1337429 h 1504020"/>
            <a:gd name="connsiteX12" fmla="*/ 1036933 w 1275924"/>
            <a:gd name="connsiteY12" fmla="*/ 1337429 h 1504020"/>
            <a:gd name="connsiteX13" fmla="*/ 883603 w 1275924"/>
            <a:gd name="connsiteY13" fmla="*/ 1450903 h 1504020"/>
            <a:gd name="connsiteX14" fmla="*/ 635402 w 1275924"/>
            <a:gd name="connsiteY14" fmla="*/ 1504020 h 1504020"/>
            <a:gd name="connsiteX15" fmla="*/ 395297 w 1275924"/>
            <a:gd name="connsiteY15" fmla="*/ 1460994 h 1504020"/>
            <a:gd name="connsiteX16" fmla="*/ 197649 w 1275924"/>
            <a:gd name="connsiteY16" fmla="*/ 1309634 h 1504020"/>
            <a:gd name="connsiteX17" fmla="*/ 53481 w 1275924"/>
            <a:gd name="connsiteY17" fmla="*/ 1097730 h 1504020"/>
            <a:gd name="connsiteX18" fmla="*/ 0 w 1275924"/>
            <a:gd name="connsiteY18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5828 w 1275924"/>
            <a:gd name="connsiteY3" fmla="*/ 18366 h 1504020"/>
            <a:gd name="connsiteX4" fmla="*/ 843881 w 1275924"/>
            <a:gd name="connsiteY4" fmla="*/ 31727 h 1504020"/>
            <a:gd name="connsiteX5" fmla="*/ 945269 w 1275924"/>
            <a:gd name="connsiteY5" fmla="*/ 82871 h 1504020"/>
            <a:gd name="connsiteX6" fmla="*/ 1153334 w 1275924"/>
            <a:gd name="connsiteY6" fmla="*/ 262729 h 1504020"/>
            <a:gd name="connsiteX7" fmla="*/ 1239370 w 1275924"/>
            <a:gd name="connsiteY7" fmla="*/ 454451 h 1504020"/>
            <a:gd name="connsiteX8" fmla="*/ 1274248 w 1275924"/>
            <a:gd name="connsiteY8" fmla="*/ 632413 h 1504020"/>
            <a:gd name="connsiteX9" fmla="*/ 1275924 w 1275924"/>
            <a:gd name="connsiteY9" fmla="*/ 779956 h 1504020"/>
            <a:gd name="connsiteX10" fmla="*/ 1270420 w 1275924"/>
            <a:gd name="connsiteY10" fmla="*/ 878333 h 1504020"/>
            <a:gd name="connsiteX11" fmla="*/ 748987 w 1275924"/>
            <a:gd name="connsiteY11" fmla="*/ 878333 h 1504020"/>
            <a:gd name="connsiteX12" fmla="*/ 748987 w 1275924"/>
            <a:gd name="connsiteY12" fmla="*/ 1337429 h 1504020"/>
            <a:gd name="connsiteX13" fmla="*/ 1036933 w 1275924"/>
            <a:gd name="connsiteY13" fmla="*/ 1337429 h 1504020"/>
            <a:gd name="connsiteX14" fmla="*/ 883603 w 1275924"/>
            <a:gd name="connsiteY14" fmla="*/ 1450903 h 1504020"/>
            <a:gd name="connsiteX15" fmla="*/ 635402 w 1275924"/>
            <a:gd name="connsiteY15" fmla="*/ 1504020 h 1504020"/>
            <a:gd name="connsiteX16" fmla="*/ 395297 w 1275924"/>
            <a:gd name="connsiteY16" fmla="*/ 1460994 h 1504020"/>
            <a:gd name="connsiteX17" fmla="*/ 197649 w 1275924"/>
            <a:gd name="connsiteY17" fmla="*/ 1309634 h 1504020"/>
            <a:gd name="connsiteX18" fmla="*/ 53481 w 1275924"/>
            <a:gd name="connsiteY18" fmla="*/ 1097730 h 1504020"/>
            <a:gd name="connsiteX19" fmla="*/ 0 w 1275924"/>
            <a:gd name="connsiteY19" fmla="*/ 828570 h 1504020"/>
            <a:gd name="connsiteX0" fmla="*/ 0 w 1275924"/>
            <a:gd name="connsiteY0" fmla="*/ 872485 h 1547935"/>
            <a:gd name="connsiteX1" fmla="*/ 560769 w 1275924"/>
            <a:gd name="connsiteY1" fmla="*/ 682199 h 1547935"/>
            <a:gd name="connsiteX2" fmla="*/ 726451 w 1275924"/>
            <a:gd name="connsiteY2" fmla="*/ 43915 h 1547935"/>
            <a:gd name="connsiteX3" fmla="*/ 788061 w 1275924"/>
            <a:gd name="connsiteY3" fmla="*/ 57423 h 1547935"/>
            <a:gd name="connsiteX4" fmla="*/ 843881 w 1275924"/>
            <a:gd name="connsiteY4" fmla="*/ 75642 h 1547935"/>
            <a:gd name="connsiteX5" fmla="*/ 945269 w 1275924"/>
            <a:gd name="connsiteY5" fmla="*/ 126786 h 1547935"/>
            <a:gd name="connsiteX6" fmla="*/ 1153334 w 1275924"/>
            <a:gd name="connsiteY6" fmla="*/ 306644 h 1547935"/>
            <a:gd name="connsiteX7" fmla="*/ 1239370 w 1275924"/>
            <a:gd name="connsiteY7" fmla="*/ 498366 h 1547935"/>
            <a:gd name="connsiteX8" fmla="*/ 1274248 w 1275924"/>
            <a:gd name="connsiteY8" fmla="*/ 676328 h 1547935"/>
            <a:gd name="connsiteX9" fmla="*/ 1275924 w 1275924"/>
            <a:gd name="connsiteY9" fmla="*/ 823871 h 1547935"/>
            <a:gd name="connsiteX10" fmla="*/ 1270420 w 1275924"/>
            <a:gd name="connsiteY10" fmla="*/ 922248 h 1547935"/>
            <a:gd name="connsiteX11" fmla="*/ 748987 w 1275924"/>
            <a:gd name="connsiteY11" fmla="*/ 922248 h 1547935"/>
            <a:gd name="connsiteX12" fmla="*/ 748987 w 1275924"/>
            <a:gd name="connsiteY12" fmla="*/ 1381344 h 1547935"/>
            <a:gd name="connsiteX13" fmla="*/ 1036933 w 1275924"/>
            <a:gd name="connsiteY13" fmla="*/ 1381344 h 1547935"/>
            <a:gd name="connsiteX14" fmla="*/ 883603 w 1275924"/>
            <a:gd name="connsiteY14" fmla="*/ 1494818 h 1547935"/>
            <a:gd name="connsiteX15" fmla="*/ 635402 w 1275924"/>
            <a:gd name="connsiteY15" fmla="*/ 1547935 h 1547935"/>
            <a:gd name="connsiteX16" fmla="*/ 395297 w 1275924"/>
            <a:gd name="connsiteY16" fmla="*/ 1504909 h 1547935"/>
            <a:gd name="connsiteX17" fmla="*/ 197649 w 1275924"/>
            <a:gd name="connsiteY17" fmla="*/ 1353549 h 1547935"/>
            <a:gd name="connsiteX18" fmla="*/ 53481 w 1275924"/>
            <a:gd name="connsiteY18" fmla="*/ 1141645 h 1547935"/>
            <a:gd name="connsiteX19" fmla="*/ 0 w 1275924"/>
            <a:gd name="connsiteY19" fmla="*/ 872485 h 1547935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945269 w 1275924"/>
            <a:gd name="connsiteY5" fmla="*/ 82871 h 1504020"/>
            <a:gd name="connsiteX6" fmla="*/ 1153334 w 1275924"/>
            <a:gd name="connsiteY6" fmla="*/ 262729 h 1504020"/>
            <a:gd name="connsiteX7" fmla="*/ 1239370 w 1275924"/>
            <a:gd name="connsiteY7" fmla="*/ 454451 h 1504020"/>
            <a:gd name="connsiteX8" fmla="*/ 1274248 w 1275924"/>
            <a:gd name="connsiteY8" fmla="*/ 632413 h 1504020"/>
            <a:gd name="connsiteX9" fmla="*/ 1275924 w 1275924"/>
            <a:gd name="connsiteY9" fmla="*/ 779956 h 1504020"/>
            <a:gd name="connsiteX10" fmla="*/ 1270420 w 1275924"/>
            <a:gd name="connsiteY10" fmla="*/ 878333 h 1504020"/>
            <a:gd name="connsiteX11" fmla="*/ 748987 w 1275924"/>
            <a:gd name="connsiteY11" fmla="*/ 878333 h 1504020"/>
            <a:gd name="connsiteX12" fmla="*/ 748987 w 1275924"/>
            <a:gd name="connsiteY12" fmla="*/ 1337429 h 1504020"/>
            <a:gd name="connsiteX13" fmla="*/ 1036933 w 1275924"/>
            <a:gd name="connsiteY13" fmla="*/ 1337429 h 1504020"/>
            <a:gd name="connsiteX14" fmla="*/ 883603 w 1275924"/>
            <a:gd name="connsiteY14" fmla="*/ 1450903 h 1504020"/>
            <a:gd name="connsiteX15" fmla="*/ 635402 w 1275924"/>
            <a:gd name="connsiteY15" fmla="*/ 1504020 h 1504020"/>
            <a:gd name="connsiteX16" fmla="*/ 395297 w 1275924"/>
            <a:gd name="connsiteY16" fmla="*/ 1460994 h 1504020"/>
            <a:gd name="connsiteX17" fmla="*/ 197649 w 1275924"/>
            <a:gd name="connsiteY17" fmla="*/ 1309634 h 1504020"/>
            <a:gd name="connsiteX18" fmla="*/ 53481 w 1275924"/>
            <a:gd name="connsiteY18" fmla="*/ 1097730 h 1504020"/>
            <a:gd name="connsiteX19" fmla="*/ 0 w 1275924"/>
            <a:gd name="connsiteY19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945269 w 1275924"/>
            <a:gd name="connsiteY5" fmla="*/ 82871 h 1504020"/>
            <a:gd name="connsiteX6" fmla="*/ 1153334 w 1275924"/>
            <a:gd name="connsiteY6" fmla="*/ 262729 h 1504020"/>
            <a:gd name="connsiteX7" fmla="*/ 1239370 w 1275924"/>
            <a:gd name="connsiteY7" fmla="*/ 454451 h 1504020"/>
            <a:gd name="connsiteX8" fmla="*/ 1274248 w 1275924"/>
            <a:gd name="connsiteY8" fmla="*/ 632413 h 1504020"/>
            <a:gd name="connsiteX9" fmla="*/ 1275924 w 1275924"/>
            <a:gd name="connsiteY9" fmla="*/ 779956 h 1504020"/>
            <a:gd name="connsiteX10" fmla="*/ 1270420 w 1275924"/>
            <a:gd name="connsiteY10" fmla="*/ 878333 h 1504020"/>
            <a:gd name="connsiteX11" fmla="*/ 748987 w 1275924"/>
            <a:gd name="connsiteY11" fmla="*/ 878333 h 1504020"/>
            <a:gd name="connsiteX12" fmla="*/ 748987 w 1275924"/>
            <a:gd name="connsiteY12" fmla="*/ 1337429 h 1504020"/>
            <a:gd name="connsiteX13" fmla="*/ 1036933 w 1275924"/>
            <a:gd name="connsiteY13" fmla="*/ 1337429 h 1504020"/>
            <a:gd name="connsiteX14" fmla="*/ 883603 w 1275924"/>
            <a:gd name="connsiteY14" fmla="*/ 1450903 h 1504020"/>
            <a:gd name="connsiteX15" fmla="*/ 635402 w 1275924"/>
            <a:gd name="connsiteY15" fmla="*/ 1504020 h 1504020"/>
            <a:gd name="connsiteX16" fmla="*/ 395297 w 1275924"/>
            <a:gd name="connsiteY16" fmla="*/ 1460994 h 1504020"/>
            <a:gd name="connsiteX17" fmla="*/ 197649 w 1275924"/>
            <a:gd name="connsiteY17" fmla="*/ 1309634 h 1504020"/>
            <a:gd name="connsiteX18" fmla="*/ 53481 w 1275924"/>
            <a:gd name="connsiteY18" fmla="*/ 1097730 h 1504020"/>
            <a:gd name="connsiteX19" fmla="*/ 0 w 1275924"/>
            <a:gd name="connsiteY19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945269 w 1275924"/>
            <a:gd name="connsiteY5" fmla="*/ 82871 h 1504020"/>
            <a:gd name="connsiteX6" fmla="*/ 1138821 w 1275924"/>
            <a:gd name="connsiteY6" fmla="*/ 272446 h 1504020"/>
            <a:gd name="connsiteX7" fmla="*/ 1239370 w 1275924"/>
            <a:gd name="connsiteY7" fmla="*/ 454451 h 1504020"/>
            <a:gd name="connsiteX8" fmla="*/ 1274248 w 1275924"/>
            <a:gd name="connsiteY8" fmla="*/ 632413 h 1504020"/>
            <a:gd name="connsiteX9" fmla="*/ 1275924 w 1275924"/>
            <a:gd name="connsiteY9" fmla="*/ 779956 h 1504020"/>
            <a:gd name="connsiteX10" fmla="*/ 1270420 w 1275924"/>
            <a:gd name="connsiteY10" fmla="*/ 878333 h 1504020"/>
            <a:gd name="connsiteX11" fmla="*/ 748987 w 1275924"/>
            <a:gd name="connsiteY11" fmla="*/ 878333 h 1504020"/>
            <a:gd name="connsiteX12" fmla="*/ 748987 w 1275924"/>
            <a:gd name="connsiteY12" fmla="*/ 1337429 h 1504020"/>
            <a:gd name="connsiteX13" fmla="*/ 1036933 w 1275924"/>
            <a:gd name="connsiteY13" fmla="*/ 1337429 h 1504020"/>
            <a:gd name="connsiteX14" fmla="*/ 883603 w 1275924"/>
            <a:gd name="connsiteY14" fmla="*/ 1450903 h 1504020"/>
            <a:gd name="connsiteX15" fmla="*/ 635402 w 1275924"/>
            <a:gd name="connsiteY15" fmla="*/ 1504020 h 1504020"/>
            <a:gd name="connsiteX16" fmla="*/ 395297 w 1275924"/>
            <a:gd name="connsiteY16" fmla="*/ 1460994 h 1504020"/>
            <a:gd name="connsiteX17" fmla="*/ 197649 w 1275924"/>
            <a:gd name="connsiteY17" fmla="*/ 1309634 h 1504020"/>
            <a:gd name="connsiteX18" fmla="*/ 53481 w 1275924"/>
            <a:gd name="connsiteY18" fmla="*/ 1097730 h 1504020"/>
            <a:gd name="connsiteX19" fmla="*/ 0 w 1275924"/>
            <a:gd name="connsiteY19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945269 w 1275924"/>
            <a:gd name="connsiteY5" fmla="*/ 82871 h 1504020"/>
            <a:gd name="connsiteX6" fmla="*/ 1138821 w 1275924"/>
            <a:gd name="connsiteY6" fmla="*/ 272446 h 1504020"/>
            <a:gd name="connsiteX7" fmla="*/ 1230439 w 1275924"/>
            <a:gd name="connsiteY7" fmla="*/ 455666 h 1504020"/>
            <a:gd name="connsiteX8" fmla="*/ 1274248 w 1275924"/>
            <a:gd name="connsiteY8" fmla="*/ 632413 h 1504020"/>
            <a:gd name="connsiteX9" fmla="*/ 1275924 w 1275924"/>
            <a:gd name="connsiteY9" fmla="*/ 779956 h 1504020"/>
            <a:gd name="connsiteX10" fmla="*/ 1270420 w 1275924"/>
            <a:gd name="connsiteY10" fmla="*/ 878333 h 1504020"/>
            <a:gd name="connsiteX11" fmla="*/ 748987 w 1275924"/>
            <a:gd name="connsiteY11" fmla="*/ 878333 h 1504020"/>
            <a:gd name="connsiteX12" fmla="*/ 748987 w 1275924"/>
            <a:gd name="connsiteY12" fmla="*/ 1337429 h 1504020"/>
            <a:gd name="connsiteX13" fmla="*/ 1036933 w 1275924"/>
            <a:gd name="connsiteY13" fmla="*/ 1337429 h 1504020"/>
            <a:gd name="connsiteX14" fmla="*/ 883603 w 1275924"/>
            <a:gd name="connsiteY14" fmla="*/ 1450903 h 1504020"/>
            <a:gd name="connsiteX15" fmla="*/ 635402 w 1275924"/>
            <a:gd name="connsiteY15" fmla="*/ 1504020 h 1504020"/>
            <a:gd name="connsiteX16" fmla="*/ 395297 w 1275924"/>
            <a:gd name="connsiteY16" fmla="*/ 1460994 h 1504020"/>
            <a:gd name="connsiteX17" fmla="*/ 197649 w 1275924"/>
            <a:gd name="connsiteY17" fmla="*/ 1309634 h 1504020"/>
            <a:gd name="connsiteX18" fmla="*/ 53481 w 1275924"/>
            <a:gd name="connsiteY18" fmla="*/ 1097730 h 1504020"/>
            <a:gd name="connsiteX19" fmla="*/ 0 w 1275924"/>
            <a:gd name="connsiteY19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945269 w 1275924"/>
            <a:gd name="connsiteY5" fmla="*/ 82871 h 1504020"/>
            <a:gd name="connsiteX6" fmla="*/ 1138821 w 1275924"/>
            <a:gd name="connsiteY6" fmla="*/ 272446 h 1504020"/>
            <a:gd name="connsiteX7" fmla="*/ 1230439 w 1275924"/>
            <a:gd name="connsiteY7" fmla="*/ 455666 h 1504020"/>
            <a:gd name="connsiteX8" fmla="*/ 1274248 w 1275924"/>
            <a:gd name="connsiteY8" fmla="*/ 632413 h 1504020"/>
            <a:gd name="connsiteX9" fmla="*/ 1275924 w 1275924"/>
            <a:gd name="connsiteY9" fmla="*/ 779956 h 1504020"/>
            <a:gd name="connsiteX10" fmla="*/ 1270420 w 1275924"/>
            <a:gd name="connsiteY10" fmla="*/ 878333 h 1504020"/>
            <a:gd name="connsiteX11" fmla="*/ 748987 w 1275924"/>
            <a:gd name="connsiteY11" fmla="*/ 878333 h 1504020"/>
            <a:gd name="connsiteX12" fmla="*/ 748987 w 1275924"/>
            <a:gd name="connsiteY12" fmla="*/ 1337429 h 1504020"/>
            <a:gd name="connsiteX13" fmla="*/ 1036933 w 1275924"/>
            <a:gd name="connsiteY13" fmla="*/ 1337429 h 1504020"/>
            <a:gd name="connsiteX14" fmla="*/ 883603 w 1275924"/>
            <a:gd name="connsiteY14" fmla="*/ 1450903 h 1504020"/>
            <a:gd name="connsiteX15" fmla="*/ 635402 w 1275924"/>
            <a:gd name="connsiteY15" fmla="*/ 1504020 h 1504020"/>
            <a:gd name="connsiteX16" fmla="*/ 395297 w 1275924"/>
            <a:gd name="connsiteY16" fmla="*/ 1460994 h 1504020"/>
            <a:gd name="connsiteX17" fmla="*/ 197649 w 1275924"/>
            <a:gd name="connsiteY17" fmla="*/ 1309634 h 1504020"/>
            <a:gd name="connsiteX18" fmla="*/ 53481 w 1275924"/>
            <a:gd name="connsiteY18" fmla="*/ 1097730 h 1504020"/>
            <a:gd name="connsiteX19" fmla="*/ 0 w 1275924"/>
            <a:gd name="connsiteY19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945269 w 1275924"/>
            <a:gd name="connsiteY5" fmla="*/ 82871 h 1504020"/>
            <a:gd name="connsiteX6" fmla="*/ 1138821 w 1275924"/>
            <a:gd name="connsiteY6" fmla="*/ 272446 h 1504020"/>
            <a:gd name="connsiteX7" fmla="*/ 1230439 w 1275924"/>
            <a:gd name="connsiteY7" fmla="*/ 455666 h 1504020"/>
            <a:gd name="connsiteX8" fmla="*/ 1274248 w 1275924"/>
            <a:gd name="connsiteY8" fmla="*/ 632413 h 1504020"/>
            <a:gd name="connsiteX9" fmla="*/ 1275924 w 1275924"/>
            <a:gd name="connsiteY9" fmla="*/ 779956 h 1504020"/>
            <a:gd name="connsiteX10" fmla="*/ 1270420 w 1275924"/>
            <a:gd name="connsiteY10" fmla="*/ 878333 h 1504020"/>
            <a:gd name="connsiteX11" fmla="*/ 748987 w 1275924"/>
            <a:gd name="connsiteY11" fmla="*/ 878333 h 1504020"/>
            <a:gd name="connsiteX12" fmla="*/ 748987 w 1275924"/>
            <a:gd name="connsiteY12" fmla="*/ 1337429 h 1504020"/>
            <a:gd name="connsiteX13" fmla="*/ 1036933 w 1275924"/>
            <a:gd name="connsiteY13" fmla="*/ 1337429 h 1504020"/>
            <a:gd name="connsiteX14" fmla="*/ 883603 w 1275924"/>
            <a:gd name="connsiteY14" fmla="*/ 1450903 h 1504020"/>
            <a:gd name="connsiteX15" fmla="*/ 635402 w 1275924"/>
            <a:gd name="connsiteY15" fmla="*/ 1504020 h 1504020"/>
            <a:gd name="connsiteX16" fmla="*/ 395297 w 1275924"/>
            <a:gd name="connsiteY16" fmla="*/ 1460994 h 1504020"/>
            <a:gd name="connsiteX17" fmla="*/ 197649 w 1275924"/>
            <a:gd name="connsiteY17" fmla="*/ 1309634 h 1504020"/>
            <a:gd name="connsiteX18" fmla="*/ 53481 w 1275924"/>
            <a:gd name="connsiteY18" fmla="*/ 1097730 h 1504020"/>
            <a:gd name="connsiteX19" fmla="*/ 0 w 1275924"/>
            <a:gd name="connsiteY19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945269 w 1275924"/>
            <a:gd name="connsiteY5" fmla="*/ 82871 h 1504020"/>
            <a:gd name="connsiteX6" fmla="*/ 1138821 w 1275924"/>
            <a:gd name="connsiteY6" fmla="*/ 272446 h 1504020"/>
            <a:gd name="connsiteX7" fmla="*/ 1230439 w 1275924"/>
            <a:gd name="connsiteY7" fmla="*/ 455666 h 1504020"/>
            <a:gd name="connsiteX8" fmla="*/ 1274248 w 1275924"/>
            <a:gd name="connsiteY8" fmla="*/ 632413 h 1504020"/>
            <a:gd name="connsiteX9" fmla="*/ 1275924 w 1275924"/>
            <a:gd name="connsiteY9" fmla="*/ 779956 h 1504020"/>
            <a:gd name="connsiteX10" fmla="*/ 1270420 w 1275924"/>
            <a:gd name="connsiteY10" fmla="*/ 878333 h 1504020"/>
            <a:gd name="connsiteX11" fmla="*/ 748987 w 1275924"/>
            <a:gd name="connsiteY11" fmla="*/ 878333 h 1504020"/>
            <a:gd name="connsiteX12" fmla="*/ 748987 w 1275924"/>
            <a:gd name="connsiteY12" fmla="*/ 1337429 h 1504020"/>
            <a:gd name="connsiteX13" fmla="*/ 1036933 w 1275924"/>
            <a:gd name="connsiteY13" fmla="*/ 1337429 h 1504020"/>
            <a:gd name="connsiteX14" fmla="*/ 883603 w 1275924"/>
            <a:gd name="connsiteY14" fmla="*/ 1450903 h 1504020"/>
            <a:gd name="connsiteX15" fmla="*/ 635402 w 1275924"/>
            <a:gd name="connsiteY15" fmla="*/ 1504020 h 1504020"/>
            <a:gd name="connsiteX16" fmla="*/ 395297 w 1275924"/>
            <a:gd name="connsiteY16" fmla="*/ 1460994 h 1504020"/>
            <a:gd name="connsiteX17" fmla="*/ 197649 w 1275924"/>
            <a:gd name="connsiteY17" fmla="*/ 1309634 h 1504020"/>
            <a:gd name="connsiteX18" fmla="*/ 53481 w 1275924"/>
            <a:gd name="connsiteY18" fmla="*/ 1097730 h 1504020"/>
            <a:gd name="connsiteX19" fmla="*/ 0 w 1275924"/>
            <a:gd name="connsiteY19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898583 w 1275924"/>
            <a:gd name="connsiteY5" fmla="*/ 52375 h 1504020"/>
            <a:gd name="connsiteX6" fmla="*/ 945269 w 1275924"/>
            <a:gd name="connsiteY6" fmla="*/ 82871 h 1504020"/>
            <a:gd name="connsiteX7" fmla="*/ 1138821 w 1275924"/>
            <a:gd name="connsiteY7" fmla="*/ 272446 h 1504020"/>
            <a:gd name="connsiteX8" fmla="*/ 1230439 w 1275924"/>
            <a:gd name="connsiteY8" fmla="*/ 455666 h 1504020"/>
            <a:gd name="connsiteX9" fmla="*/ 1274248 w 1275924"/>
            <a:gd name="connsiteY9" fmla="*/ 632413 h 1504020"/>
            <a:gd name="connsiteX10" fmla="*/ 1275924 w 1275924"/>
            <a:gd name="connsiteY10" fmla="*/ 779956 h 1504020"/>
            <a:gd name="connsiteX11" fmla="*/ 1270420 w 1275924"/>
            <a:gd name="connsiteY11" fmla="*/ 878333 h 1504020"/>
            <a:gd name="connsiteX12" fmla="*/ 748987 w 1275924"/>
            <a:gd name="connsiteY12" fmla="*/ 878333 h 1504020"/>
            <a:gd name="connsiteX13" fmla="*/ 748987 w 1275924"/>
            <a:gd name="connsiteY13" fmla="*/ 1337429 h 1504020"/>
            <a:gd name="connsiteX14" fmla="*/ 1036933 w 1275924"/>
            <a:gd name="connsiteY14" fmla="*/ 1337429 h 1504020"/>
            <a:gd name="connsiteX15" fmla="*/ 883603 w 1275924"/>
            <a:gd name="connsiteY15" fmla="*/ 1450903 h 1504020"/>
            <a:gd name="connsiteX16" fmla="*/ 635402 w 1275924"/>
            <a:gd name="connsiteY16" fmla="*/ 1504020 h 1504020"/>
            <a:gd name="connsiteX17" fmla="*/ 395297 w 1275924"/>
            <a:gd name="connsiteY17" fmla="*/ 1460994 h 1504020"/>
            <a:gd name="connsiteX18" fmla="*/ 197649 w 1275924"/>
            <a:gd name="connsiteY18" fmla="*/ 1309634 h 1504020"/>
            <a:gd name="connsiteX19" fmla="*/ 53481 w 1275924"/>
            <a:gd name="connsiteY19" fmla="*/ 1097730 h 1504020"/>
            <a:gd name="connsiteX20" fmla="*/ 0 w 1275924"/>
            <a:gd name="connsiteY20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898583 w 1275924"/>
            <a:gd name="connsiteY5" fmla="*/ 52375 h 1504020"/>
            <a:gd name="connsiteX6" fmla="*/ 945269 w 1275924"/>
            <a:gd name="connsiteY6" fmla="*/ 82871 h 1504020"/>
            <a:gd name="connsiteX7" fmla="*/ 1138821 w 1275924"/>
            <a:gd name="connsiteY7" fmla="*/ 272446 h 1504020"/>
            <a:gd name="connsiteX8" fmla="*/ 1230439 w 1275924"/>
            <a:gd name="connsiteY8" fmla="*/ 455666 h 1504020"/>
            <a:gd name="connsiteX9" fmla="*/ 1274248 w 1275924"/>
            <a:gd name="connsiteY9" fmla="*/ 632413 h 1504020"/>
            <a:gd name="connsiteX10" fmla="*/ 1275924 w 1275924"/>
            <a:gd name="connsiteY10" fmla="*/ 779956 h 1504020"/>
            <a:gd name="connsiteX11" fmla="*/ 1270420 w 1275924"/>
            <a:gd name="connsiteY11" fmla="*/ 878333 h 1504020"/>
            <a:gd name="connsiteX12" fmla="*/ 748987 w 1275924"/>
            <a:gd name="connsiteY12" fmla="*/ 878333 h 1504020"/>
            <a:gd name="connsiteX13" fmla="*/ 748987 w 1275924"/>
            <a:gd name="connsiteY13" fmla="*/ 1337429 h 1504020"/>
            <a:gd name="connsiteX14" fmla="*/ 1036933 w 1275924"/>
            <a:gd name="connsiteY14" fmla="*/ 1337429 h 1504020"/>
            <a:gd name="connsiteX15" fmla="*/ 883603 w 1275924"/>
            <a:gd name="connsiteY15" fmla="*/ 1450903 h 1504020"/>
            <a:gd name="connsiteX16" fmla="*/ 635402 w 1275924"/>
            <a:gd name="connsiteY16" fmla="*/ 1504020 h 1504020"/>
            <a:gd name="connsiteX17" fmla="*/ 395297 w 1275924"/>
            <a:gd name="connsiteY17" fmla="*/ 1460994 h 1504020"/>
            <a:gd name="connsiteX18" fmla="*/ 197649 w 1275924"/>
            <a:gd name="connsiteY18" fmla="*/ 1309634 h 1504020"/>
            <a:gd name="connsiteX19" fmla="*/ 53481 w 1275924"/>
            <a:gd name="connsiteY19" fmla="*/ 1097730 h 1504020"/>
            <a:gd name="connsiteX20" fmla="*/ 0 w 1275924"/>
            <a:gd name="connsiteY20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898583 w 1275924"/>
            <a:gd name="connsiteY5" fmla="*/ 56019 h 1504020"/>
            <a:gd name="connsiteX6" fmla="*/ 945269 w 1275924"/>
            <a:gd name="connsiteY6" fmla="*/ 82871 h 1504020"/>
            <a:gd name="connsiteX7" fmla="*/ 1138821 w 1275924"/>
            <a:gd name="connsiteY7" fmla="*/ 272446 h 1504020"/>
            <a:gd name="connsiteX8" fmla="*/ 1230439 w 1275924"/>
            <a:gd name="connsiteY8" fmla="*/ 455666 h 1504020"/>
            <a:gd name="connsiteX9" fmla="*/ 1274248 w 1275924"/>
            <a:gd name="connsiteY9" fmla="*/ 632413 h 1504020"/>
            <a:gd name="connsiteX10" fmla="*/ 1275924 w 1275924"/>
            <a:gd name="connsiteY10" fmla="*/ 779956 h 1504020"/>
            <a:gd name="connsiteX11" fmla="*/ 1270420 w 1275924"/>
            <a:gd name="connsiteY11" fmla="*/ 878333 h 1504020"/>
            <a:gd name="connsiteX12" fmla="*/ 748987 w 1275924"/>
            <a:gd name="connsiteY12" fmla="*/ 878333 h 1504020"/>
            <a:gd name="connsiteX13" fmla="*/ 748987 w 1275924"/>
            <a:gd name="connsiteY13" fmla="*/ 1337429 h 1504020"/>
            <a:gd name="connsiteX14" fmla="*/ 1036933 w 1275924"/>
            <a:gd name="connsiteY14" fmla="*/ 1337429 h 1504020"/>
            <a:gd name="connsiteX15" fmla="*/ 883603 w 1275924"/>
            <a:gd name="connsiteY15" fmla="*/ 1450903 h 1504020"/>
            <a:gd name="connsiteX16" fmla="*/ 635402 w 1275924"/>
            <a:gd name="connsiteY16" fmla="*/ 1504020 h 1504020"/>
            <a:gd name="connsiteX17" fmla="*/ 395297 w 1275924"/>
            <a:gd name="connsiteY17" fmla="*/ 1460994 h 1504020"/>
            <a:gd name="connsiteX18" fmla="*/ 197649 w 1275924"/>
            <a:gd name="connsiteY18" fmla="*/ 1309634 h 1504020"/>
            <a:gd name="connsiteX19" fmla="*/ 53481 w 1275924"/>
            <a:gd name="connsiteY19" fmla="*/ 1097730 h 1504020"/>
            <a:gd name="connsiteX20" fmla="*/ 0 w 1275924"/>
            <a:gd name="connsiteY20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898583 w 1275924"/>
            <a:gd name="connsiteY5" fmla="*/ 56019 h 1504020"/>
            <a:gd name="connsiteX6" fmla="*/ 945269 w 1275924"/>
            <a:gd name="connsiteY6" fmla="*/ 82871 h 1504020"/>
            <a:gd name="connsiteX7" fmla="*/ 1138821 w 1275924"/>
            <a:gd name="connsiteY7" fmla="*/ 272446 h 1504020"/>
            <a:gd name="connsiteX8" fmla="*/ 1230439 w 1275924"/>
            <a:gd name="connsiteY8" fmla="*/ 455666 h 1504020"/>
            <a:gd name="connsiteX9" fmla="*/ 1274248 w 1275924"/>
            <a:gd name="connsiteY9" fmla="*/ 632413 h 1504020"/>
            <a:gd name="connsiteX10" fmla="*/ 1275924 w 1275924"/>
            <a:gd name="connsiteY10" fmla="*/ 779956 h 1504020"/>
            <a:gd name="connsiteX11" fmla="*/ 1270420 w 1275924"/>
            <a:gd name="connsiteY11" fmla="*/ 878333 h 1504020"/>
            <a:gd name="connsiteX12" fmla="*/ 748987 w 1275924"/>
            <a:gd name="connsiteY12" fmla="*/ 878333 h 1504020"/>
            <a:gd name="connsiteX13" fmla="*/ 748987 w 1275924"/>
            <a:gd name="connsiteY13" fmla="*/ 1337429 h 1504020"/>
            <a:gd name="connsiteX14" fmla="*/ 1036933 w 1275924"/>
            <a:gd name="connsiteY14" fmla="*/ 1337429 h 1504020"/>
            <a:gd name="connsiteX15" fmla="*/ 883603 w 1275924"/>
            <a:gd name="connsiteY15" fmla="*/ 1450903 h 1504020"/>
            <a:gd name="connsiteX16" fmla="*/ 635402 w 1275924"/>
            <a:gd name="connsiteY16" fmla="*/ 1504020 h 1504020"/>
            <a:gd name="connsiteX17" fmla="*/ 395297 w 1275924"/>
            <a:gd name="connsiteY17" fmla="*/ 1460994 h 1504020"/>
            <a:gd name="connsiteX18" fmla="*/ 197649 w 1275924"/>
            <a:gd name="connsiteY18" fmla="*/ 1309634 h 1504020"/>
            <a:gd name="connsiteX19" fmla="*/ 53481 w 1275924"/>
            <a:gd name="connsiteY19" fmla="*/ 1097730 h 1504020"/>
            <a:gd name="connsiteX20" fmla="*/ 0 w 1275924"/>
            <a:gd name="connsiteY20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898583 w 1275924"/>
            <a:gd name="connsiteY5" fmla="*/ 56019 h 1504020"/>
            <a:gd name="connsiteX6" fmla="*/ 945269 w 1275924"/>
            <a:gd name="connsiteY6" fmla="*/ 82871 h 1504020"/>
            <a:gd name="connsiteX7" fmla="*/ 1137705 w 1275924"/>
            <a:gd name="connsiteY7" fmla="*/ 277304 h 1504020"/>
            <a:gd name="connsiteX8" fmla="*/ 1230439 w 1275924"/>
            <a:gd name="connsiteY8" fmla="*/ 455666 h 1504020"/>
            <a:gd name="connsiteX9" fmla="*/ 1274248 w 1275924"/>
            <a:gd name="connsiteY9" fmla="*/ 632413 h 1504020"/>
            <a:gd name="connsiteX10" fmla="*/ 1275924 w 1275924"/>
            <a:gd name="connsiteY10" fmla="*/ 779956 h 1504020"/>
            <a:gd name="connsiteX11" fmla="*/ 1270420 w 1275924"/>
            <a:gd name="connsiteY11" fmla="*/ 878333 h 1504020"/>
            <a:gd name="connsiteX12" fmla="*/ 748987 w 1275924"/>
            <a:gd name="connsiteY12" fmla="*/ 878333 h 1504020"/>
            <a:gd name="connsiteX13" fmla="*/ 748987 w 1275924"/>
            <a:gd name="connsiteY13" fmla="*/ 1337429 h 1504020"/>
            <a:gd name="connsiteX14" fmla="*/ 1036933 w 1275924"/>
            <a:gd name="connsiteY14" fmla="*/ 1337429 h 1504020"/>
            <a:gd name="connsiteX15" fmla="*/ 883603 w 1275924"/>
            <a:gd name="connsiteY15" fmla="*/ 1450903 h 1504020"/>
            <a:gd name="connsiteX16" fmla="*/ 635402 w 1275924"/>
            <a:gd name="connsiteY16" fmla="*/ 1504020 h 1504020"/>
            <a:gd name="connsiteX17" fmla="*/ 395297 w 1275924"/>
            <a:gd name="connsiteY17" fmla="*/ 1460994 h 1504020"/>
            <a:gd name="connsiteX18" fmla="*/ 197649 w 1275924"/>
            <a:gd name="connsiteY18" fmla="*/ 1309634 h 1504020"/>
            <a:gd name="connsiteX19" fmla="*/ 53481 w 1275924"/>
            <a:gd name="connsiteY19" fmla="*/ 1097730 h 1504020"/>
            <a:gd name="connsiteX20" fmla="*/ 0 w 1275924"/>
            <a:gd name="connsiteY20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898583 w 1275924"/>
            <a:gd name="connsiteY5" fmla="*/ 56019 h 1504020"/>
            <a:gd name="connsiteX6" fmla="*/ 945269 w 1275924"/>
            <a:gd name="connsiteY6" fmla="*/ 82871 h 1504020"/>
            <a:gd name="connsiteX7" fmla="*/ 1137705 w 1275924"/>
            <a:gd name="connsiteY7" fmla="*/ 277304 h 1504020"/>
            <a:gd name="connsiteX8" fmla="*/ 1230439 w 1275924"/>
            <a:gd name="connsiteY8" fmla="*/ 455666 h 1504020"/>
            <a:gd name="connsiteX9" fmla="*/ 1274248 w 1275924"/>
            <a:gd name="connsiteY9" fmla="*/ 632413 h 1504020"/>
            <a:gd name="connsiteX10" fmla="*/ 1275924 w 1275924"/>
            <a:gd name="connsiteY10" fmla="*/ 779956 h 1504020"/>
            <a:gd name="connsiteX11" fmla="*/ 1270420 w 1275924"/>
            <a:gd name="connsiteY11" fmla="*/ 878333 h 1504020"/>
            <a:gd name="connsiteX12" fmla="*/ 748987 w 1275924"/>
            <a:gd name="connsiteY12" fmla="*/ 878333 h 1504020"/>
            <a:gd name="connsiteX13" fmla="*/ 748987 w 1275924"/>
            <a:gd name="connsiteY13" fmla="*/ 1337429 h 1504020"/>
            <a:gd name="connsiteX14" fmla="*/ 1036933 w 1275924"/>
            <a:gd name="connsiteY14" fmla="*/ 1337429 h 1504020"/>
            <a:gd name="connsiteX15" fmla="*/ 883603 w 1275924"/>
            <a:gd name="connsiteY15" fmla="*/ 1450903 h 1504020"/>
            <a:gd name="connsiteX16" fmla="*/ 635402 w 1275924"/>
            <a:gd name="connsiteY16" fmla="*/ 1504020 h 1504020"/>
            <a:gd name="connsiteX17" fmla="*/ 395297 w 1275924"/>
            <a:gd name="connsiteY17" fmla="*/ 1460994 h 1504020"/>
            <a:gd name="connsiteX18" fmla="*/ 197649 w 1275924"/>
            <a:gd name="connsiteY18" fmla="*/ 1309634 h 1504020"/>
            <a:gd name="connsiteX19" fmla="*/ 53481 w 1275924"/>
            <a:gd name="connsiteY19" fmla="*/ 1097730 h 1504020"/>
            <a:gd name="connsiteX20" fmla="*/ 0 w 1275924"/>
            <a:gd name="connsiteY20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898583 w 1275924"/>
            <a:gd name="connsiteY5" fmla="*/ 56019 h 1504020"/>
            <a:gd name="connsiteX6" fmla="*/ 945269 w 1275924"/>
            <a:gd name="connsiteY6" fmla="*/ 82871 h 1504020"/>
            <a:gd name="connsiteX7" fmla="*/ 1137705 w 1275924"/>
            <a:gd name="connsiteY7" fmla="*/ 277304 h 1504020"/>
            <a:gd name="connsiteX8" fmla="*/ 1230439 w 1275924"/>
            <a:gd name="connsiteY8" fmla="*/ 455666 h 1504020"/>
            <a:gd name="connsiteX9" fmla="*/ 1255828 w 1275924"/>
            <a:gd name="connsiteY9" fmla="*/ 544287 h 1504020"/>
            <a:gd name="connsiteX10" fmla="*/ 1274248 w 1275924"/>
            <a:gd name="connsiteY10" fmla="*/ 632413 h 1504020"/>
            <a:gd name="connsiteX11" fmla="*/ 1275924 w 1275924"/>
            <a:gd name="connsiteY11" fmla="*/ 779956 h 1504020"/>
            <a:gd name="connsiteX12" fmla="*/ 1270420 w 1275924"/>
            <a:gd name="connsiteY12" fmla="*/ 878333 h 1504020"/>
            <a:gd name="connsiteX13" fmla="*/ 748987 w 1275924"/>
            <a:gd name="connsiteY13" fmla="*/ 878333 h 1504020"/>
            <a:gd name="connsiteX14" fmla="*/ 748987 w 1275924"/>
            <a:gd name="connsiteY14" fmla="*/ 1337429 h 1504020"/>
            <a:gd name="connsiteX15" fmla="*/ 1036933 w 1275924"/>
            <a:gd name="connsiteY15" fmla="*/ 1337429 h 1504020"/>
            <a:gd name="connsiteX16" fmla="*/ 883603 w 1275924"/>
            <a:gd name="connsiteY16" fmla="*/ 1450903 h 1504020"/>
            <a:gd name="connsiteX17" fmla="*/ 635402 w 1275924"/>
            <a:gd name="connsiteY17" fmla="*/ 1504020 h 1504020"/>
            <a:gd name="connsiteX18" fmla="*/ 395297 w 1275924"/>
            <a:gd name="connsiteY18" fmla="*/ 1460994 h 1504020"/>
            <a:gd name="connsiteX19" fmla="*/ 197649 w 1275924"/>
            <a:gd name="connsiteY19" fmla="*/ 1309634 h 1504020"/>
            <a:gd name="connsiteX20" fmla="*/ 53481 w 1275924"/>
            <a:gd name="connsiteY20" fmla="*/ 1097730 h 1504020"/>
            <a:gd name="connsiteX21" fmla="*/ 0 w 1275924"/>
            <a:gd name="connsiteY21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898583 w 1275924"/>
            <a:gd name="connsiteY5" fmla="*/ 56019 h 1504020"/>
            <a:gd name="connsiteX6" fmla="*/ 945269 w 1275924"/>
            <a:gd name="connsiteY6" fmla="*/ 82871 h 1504020"/>
            <a:gd name="connsiteX7" fmla="*/ 1137705 w 1275924"/>
            <a:gd name="connsiteY7" fmla="*/ 277304 h 1504020"/>
            <a:gd name="connsiteX8" fmla="*/ 1230439 w 1275924"/>
            <a:gd name="connsiteY8" fmla="*/ 455666 h 1504020"/>
            <a:gd name="connsiteX9" fmla="*/ 1255828 w 1275924"/>
            <a:gd name="connsiteY9" fmla="*/ 544287 h 1504020"/>
            <a:gd name="connsiteX10" fmla="*/ 1274248 w 1275924"/>
            <a:gd name="connsiteY10" fmla="*/ 632413 h 1504020"/>
            <a:gd name="connsiteX11" fmla="*/ 1275924 w 1275924"/>
            <a:gd name="connsiteY11" fmla="*/ 779956 h 1504020"/>
            <a:gd name="connsiteX12" fmla="*/ 1270420 w 1275924"/>
            <a:gd name="connsiteY12" fmla="*/ 878333 h 1504020"/>
            <a:gd name="connsiteX13" fmla="*/ 748987 w 1275924"/>
            <a:gd name="connsiteY13" fmla="*/ 878333 h 1504020"/>
            <a:gd name="connsiteX14" fmla="*/ 748987 w 1275924"/>
            <a:gd name="connsiteY14" fmla="*/ 1337429 h 1504020"/>
            <a:gd name="connsiteX15" fmla="*/ 1036933 w 1275924"/>
            <a:gd name="connsiteY15" fmla="*/ 1337429 h 1504020"/>
            <a:gd name="connsiteX16" fmla="*/ 883603 w 1275924"/>
            <a:gd name="connsiteY16" fmla="*/ 1450903 h 1504020"/>
            <a:gd name="connsiteX17" fmla="*/ 635402 w 1275924"/>
            <a:gd name="connsiteY17" fmla="*/ 1504020 h 1504020"/>
            <a:gd name="connsiteX18" fmla="*/ 395297 w 1275924"/>
            <a:gd name="connsiteY18" fmla="*/ 1460994 h 1504020"/>
            <a:gd name="connsiteX19" fmla="*/ 197649 w 1275924"/>
            <a:gd name="connsiteY19" fmla="*/ 1309634 h 1504020"/>
            <a:gd name="connsiteX20" fmla="*/ 53481 w 1275924"/>
            <a:gd name="connsiteY20" fmla="*/ 1097730 h 1504020"/>
            <a:gd name="connsiteX21" fmla="*/ 0 w 1275924"/>
            <a:gd name="connsiteY21" fmla="*/ 828570 h 1504020"/>
            <a:gd name="connsiteX0" fmla="*/ 0 w 1275924"/>
            <a:gd name="connsiteY0" fmla="*/ 828570 h 1504020"/>
            <a:gd name="connsiteX1" fmla="*/ 560769 w 1275924"/>
            <a:gd name="connsiteY1" fmla="*/ 638284 h 1504020"/>
            <a:gd name="connsiteX2" fmla="*/ 726451 w 1275924"/>
            <a:gd name="connsiteY2" fmla="*/ 0 h 1504020"/>
            <a:gd name="connsiteX3" fmla="*/ 788061 w 1275924"/>
            <a:gd name="connsiteY3" fmla="*/ 13508 h 1504020"/>
            <a:gd name="connsiteX4" fmla="*/ 843881 w 1275924"/>
            <a:gd name="connsiteY4" fmla="*/ 31727 h 1504020"/>
            <a:gd name="connsiteX5" fmla="*/ 898583 w 1275924"/>
            <a:gd name="connsiteY5" fmla="*/ 56019 h 1504020"/>
            <a:gd name="connsiteX6" fmla="*/ 945269 w 1275924"/>
            <a:gd name="connsiteY6" fmla="*/ 82871 h 1504020"/>
            <a:gd name="connsiteX7" fmla="*/ 1137705 w 1275924"/>
            <a:gd name="connsiteY7" fmla="*/ 277304 h 1504020"/>
            <a:gd name="connsiteX8" fmla="*/ 1230439 w 1275924"/>
            <a:gd name="connsiteY8" fmla="*/ 455666 h 1504020"/>
            <a:gd name="connsiteX9" fmla="*/ 1255828 w 1275924"/>
            <a:gd name="connsiteY9" fmla="*/ 544287 h 1504020"/>
            <a:gd name="connsiteX10" fmla="*/ 1274248 w 1275924"/>
            <a:gd name="connsiteY10" fmla="*/ 632413 h 1504020"/>
            <a:gd name="connsiteX11" fmla="*/ 1275924 w 1275924"/>
            <a:gd name="connsiteY11" fmla="*/ 779956 h 1504020"/>
            <a:gd name="connsiteX12" fmla="*/ 1270420 w 1275924"/>
            <a:gd name="connsiteY12" fmla="*/ 878333 h 1504020"/>
            <a:gd name="connsiteX13" fmla="*/ 748987 w 1275924"/>
            <a:gd name="connsiteY13" fmla="*/ 878333 h 1504020"/>
            <a:gd name="connsiteX14" fmla="*/ 748987 w 1275924"/>
            <a:gd name="connsiteY14" fmla="*/ 1337429 h 1504020"/>
            <a:gd name="connsiteX15" fmla="*/ 1036933 w 1275924"/>
            <a:gd name="connsiteY15" fmla="*/ 1337429 h 1504020"/>
            <a:gd name="connsiteX16" fmla="*/ 883603 w 1275924"/>
            <a:gd name="connsiteY16" fmla="*/ 1450903 h 1504020"/>
            <a:gd name="connsiteX17" fmla="*/ 635402 w 1275924"/>
            <a:gd name="connsiteY17" fmla="*/ 1504020 h 1504020"/>
            <a:gd name="connsiteX18" fmla="*/ 395297 w 1275924"/>
            <a:gd name="connsiteY18" fmla="*/ 1460994 h 1504020"/>
            <a:gd name="connsiteX19" fmla="*/ 197649 w 1275924"/>
            <a:gd name="connsiteY19" fmla="*/ 1309634 h 1504020"/>
            <a:gd name="connsiteX20" fmla="*/ 53481 w 1275924"/>
            <a:gd name="connsiteY20" fmla="*/ 1097730 h 1504020"/>
            <a:gd name="connsiteX21" fmla="*/ 0 w 1275924"/>
            <a:gd name="connsiteY21" fmla="*/ 828570 h 1504020"/>
            <a:gd name="connsiteX0" fmla="*/ 0 w 1276116"/>
            <a:gd name="connsiteY0" fmla="*/ 828570 h 1504020"/>
            <a:gd name="connsiteX1" fmla="*/ 560769 w 1276116"/>
            <a:gd name="connsiteY1" fmla="*/ 638284 h 1504020"/>
            <a:gd name="connsiteX2" fmla="*/ 726451 w 1276116"/>
            <a:gd name="connsiteY2" fmla="*/ 0 h 1504020"/>
            <a:gd name="connsiteX3" fmla="*/ 788061 w 1276116"/>
            <a:gd name="connsiteY3" fmla="*/ 13508 h 1504020"/>
            <a:gd name="connsiteX4" fmla="*/ 843881 w 1276116"/>
            <a:gd name="connsiteY4" fmla="*/ 31727 h 1504020"/>
            <a:gd name="connsiteX5" fmla="*/ 898583 w 1276116"/>
            <a:gd name="connsiteY5" fmla="*/ 56019 h 1504020"/>
            <a:gd name="connsiteX6" fmla="*/ 945269 w 1276116"/>
            <a:gd name="connsiteY6" fmla="*/ 82871 h 1504020"/>
            <a:gd name="connsiteX7" fmla="*/ 1137705 w 1276116"/>
            <a:gd name="connsiteY7" fmla="*/ 277304 h 1504020"/>
            <a:gd name="connsiteX8" fmla="*/ 1230439 w 1276116"/>
            <a:gd name="connsiteY8" fmla="*/ 455666 h 1504020"/>
            <a:gd name="connsiteX9" fmla="*/ 1255828 w 1276116"/>
            <a:gd name="connsiteY9" fmla="*/ 544287 h 1504020"/>
            <a:gd name="connsiteX10" fmla="*/ 1274248 w 1276116"/>
            <a:gd name="connsiteY10" fmla="*/ 632413 h 1504020"/>
            <a:gd name="connsiteX11" fmla="*/ 1274807 w 1276116"/>
            <a:gd name="connsiteY11" fmla="*/ 711902 h 1504020"/>
            <a:gd name="connsiteX12" fmla="*/ 1275924 w 1276116"/>
            <a:gd name="connsiteY12" fmla="*/ 779956 h 1504020"/>
            <a:gd name="connsiteX13" fmla="*/ 1270420 w 1276116"/>
            <a:gd name="connsiteY13" fmla="*/ 878333 h 1504020"/>
            <a:gd name="connsiteX14" fmla="*/ 748987 w 1276116"/>
            <a:gd name="connsiteY14" fmla="*/ 878333 h 1504020"/>
            <a:gd name="connsiteX15" fmla="*/ 748987 w 1276116"/>
            <a:gd name="connsiteY15" fmla="*/ 1337429 h 1504020"/>
            <a:gd name="connsiteX16" fmla="*/ 1036933 w 1276116"/>
            <a:gd name="connsiteY16" fmla="*/ 1337429 h 1504020"/>
            <a:gd name="connsiteX17" fmla="*/ 883603 w 1276116"/>
            <a:gd name="connsiteY17" fmla="*/ 1450903 h 1504020"/>
            <a:gd name="connsiteX18" fmla="*/ 635402 w 1276116"/>
            <a:gd name="connsiteY18" fmla="*/ 1504020 h 1504020"/>
            <a:gd name="connsiteX19" fmla="*/ 395297 w 1276116"/>
            <a:gd name="connsiteY19" fmla="*/ 1460994 h 1504020"/>
            <a:gd name="connsiteX20" fmla="*/ 197649 w 1276116"/>
            <a:gd name="connsiteY20" fmla="*/ 1309634 h 1504020"/>
            <a:gd name="connsiteX21" fmla="*/ 53481 w 1276116"/>
            <a:gd name="connsiteY21" fmla="*/ 1097730 h 1504020"/>
            <a:gd name="connsiteX22" fmla="*/ 0 w 1276116"/>
            <a:gd name="connsiteY22" fmla="*/ 828570 h 1504020"/>
            <a:gd name="connsiteX0" fmla="*/ 0 w 1277340"/>
            <a:gd name="connsiteY0" fmla="*/ 828570 h 1504020"/>
            <a:gd name="connsiteX1" fmla="*/ 560769 w 1277340"/>
            <a:gd name="connsiteY1" fmla="*/ 638284 h 1504020"/>
            <a:gd name="connsiteX2" fmla="*/ 726451 w 1277340"/>
            <a:gd name="connsiteY2" fmla="*/ 0 h 1504020"/>
            <a:gd name="connsiteX3" fmla="*/ 788061 w 1277340"/>
            <a:gd name="connsiteY3" fmla="*/ 13508 h 1504020"/>
            <a:gd name="connsiteX4" fmla="*/ 843881 w 1277340"/>
            <a:gd name="connsiteY4" fmla="*/ 31727 h 1504020"/>
            <a:gd name="connsiteX5" fmla="*/ 898583 w 1277340"/>
            <a:gd name="connsiteY5" fmla="*/ 56019 h 1504020"/>
            <a:gd name="connsiteX6" fmla="*/ 945269 w 1277340"/>
            <a:gd name="connsiteY6" fmla="*/ 82871 h 1504020"/>
            <a:gd name="connsiteX7" fmla="*/ 1137705 w 1277340"/>
            <a:gd name="connsiteY7" fmla="*/ 277304 h 1504020"/>
            <a:gd name="connsiteX8" fmla="*/ 1230439 w 1277340"/>
            <a:gd name="connsiteY8" fmla="*/ 455666 h 1504020"/>
            <a:gd name="connsiteX9" fmla="*/ 1255828 w 1277340"/>
            <a:gd name="connsiteY9" fmla="*/ 544287 h 1504020"/>
            <a:gd name="connsiteX10" fmla="*/ 1274248 w 1277340"/>
            <a:gd name="connsiteY10" fmla="*/ 632413 h 1504020"/>
            <a:gd name="connsiteX11" fmla="*/ 1274807 w 1277340"/>
            <a:gd name="connsiteY11" fmla="*/ 711902 h 1504020"/>
            <a:gd name="connsiteX12" fmla="*/ 1275924 w 1277340"/>
            <a:gd name="connsiteY12" fmla="*/ 779956 h 1504020"/>
            <a:gd name="connsiteX13" fmla="*/ 1270420 w 1277340"/>
            <a:gd name="connsiteY13" fmla="*/ 878333 h 1504020"/>
            <a:gd name="connsiteX14" fmla="*/ 748987 w 1277340"/>
            <a:gd name="connsiteY14" fmla="*/ 878333 h 1504020"/>
            <a:gd name="connsiteX15" fmla="*/ 748987 w 1277340"/>
            <a:gd name="connsiteY15" fmla="*/ 1337429 h 1504020"/>
            <a:gd name="connsiteX16" fmla="*/ 1036933 w 1277340"/>
            <a:gd name="connsiteY16" fmla="*/ 1337429 h 1504020"/>
            <a:gd name="connsiteX17" fmla="*/ 883603 w 1277340"/>
            <a:gd name="connsiteY17" fmla="*/ 1450903 h 1504020"/>
            <a:gd name="connsiteX18" fmla="*/ 635402 w 1277340"/>
            <a:gd name="connsiteY18" fmla="*/ 1504020 h 1504020"/>
            <a:gd name="connsiteX19" fmla="*/ 395297 w 1277340"/>
            <a:gd name="connsiteY19" fmla="*/ 1460994 h 1504020"/>
            <a:gd name="connsiteX20" fmla="*/ 197649 w 1277340"/>
            <a:gd name="connsiteY20" fmla="*/ 1309634 h 1504020"/>
            <a:gd name="connsiteX21" fmla="*/ 53481 w 1277340"/>
            <a:gd name="connsiteY21" fmla="*/ 1097730 h 1504020"/>
            <a:gd name="connsiteX22" fmla="*/ 0 w 1277340"/>
            <a:gd name="connsiteY22" fmla="*/ 828570 h 1504020"/>
            <a:gd name="connsiteX0" fmla="*/ 0 w 1276116"/>
            <a:gd name="connsiteY0" fmla="*/ 828570 h 1504020"/>
            <a:gd name="connsiteX1" fmla="*/ 560769 w 1276116"/>
            <a:gd name="connsiteY1" fmla="*/ 638284 h 1504020"/>
            <a:gd name="connsiteX2" fmla="*/ 726451 w 1276116"/>
            <a:gd name="connsiteY2" fmla="*/ 0 h 1504020"/>
            <a:gd name="connsiteX3" fmla="*/ 788061 w 1276116"/>
            <a:gd name="connsiteY3" fmla="*/ 13508 h 1504020"/>
            <a:gd name="connsiteX4" fmla="*/ 843881 w 1276116"/>
            <a:gd name="connsiteY4" fmla="*/ 31727 h 1504020"/>
            <a:gd name="connsiteX5" fmla="*/ 898583 w 1276116"/>
            <a:gd name="connsiteY5" fmla="*/ 56019 h 1504020"/>
            <a:gd name="connsiteX6" fmla="*/ 945269 w 1276116"/>
            <a:gd name="connsiteY6" fmla="*/ 82871 h 1504020"/>
            <a:gd name="connsiteX7" fmla="*/ 1137705 w 1276116"/>
            <a:gd name="connsiteY7" fmla="*/ 277304 h 1504020"/>
            <a:gd name="connsiteX8" fmla="*/ 1230439 w 1276116"/>
            <a:gd name="connsiteY8" fmla="*/ 455666 h 1504020"/>
            <a:gd name="connsiteX9" fmla="*/ 1255828 w 1276116"/>
            <a:gd name="connsiteY9" fmla="*/ 544287 h 1504020"/>
            <a:gd name="connsiteX10" fmla="*/ 1274248 w 1276116"/>
            <a:gd name="connsiteY10" fmla="*/ 632413 h 1504020"/>
            <a:gd name="connsiteX11" fmla="*/ 1274807 w 1276116"/>
            <a:gd name="connsiteY11" fmla="*/ 711902 h 1504020"/>
            <a:gd name="connsiteX12" fmla="*/ 1275924 w 1276116"/>
            <a:gd name="connsiteY12" fmla="*/ 779956 h 1504020"/>
            <a:gd name="connsiteX13" fmla="*/ 1270420 w 1276116"/>
            <a:gd name="connsiteY13" fmla="*/ 878333 h 1504020"/>
            <a:gd name="connsiteX14" fmla="*/ 748987 w 1276116"/>
            <a:gd name="connsiteY14" fmla="*/ 878333 h 1504020"/>
            <a:gd name="connsiteX15" fmla="*/ 748987 w 1276116"/>
            <a:gd name="connsiteY15" fmla="*/ 1337429 h 1504020"/>
            <a:gd name="connsiteX16" fmla="*/ 1036933 w 1276116"/>
            <a:gd name="connsiteY16" fmla="*/ 1337429 h 1504020"/>
            <a:gd name="connsiteX17" fmla="*/ 883603 w 1276116"/>
            <a:gd name="connsiteY17" fmla="*/ 1450903 h 1504020"/>
            <a:gd name="connsiteX18" fmla="*/ 635402 w 1276116"/>
            <a:gd name="connsiteY18" fmla="*/ 1504020 h 1504020"/>
            <a:gd name="connsiteX19" fmla="*/ 395297 w 1276116"/>
            <a:gd name="connsiteY19" fmla="*/ 1460994 h 1504020"/>
            <a:gd name="connsiteX20" fmla="*/ 197649 w 1276116"/>
            <a:gd name="connsiteY20" fmla="*/ 1309634 h 1504020"/>
            <a:gd name="connsiteX21" fmla="*/ 53481 w 1276116"/>
            <a:gd name="connsiteY21" fmla="*/ 1097730 h 1504020"/>
            <a:gd name="connsiteX22" fmla="*/ 0 w 1276116"/>
            <a:gd name="connsiteY22" fmla="*/ 828570 h 1504020"/>
            <a:gd name="connsiteX0" fmla="*/ 0 w 1279347"/>
            <a:gd name="connsiteY0" fmla="*/ 828570 h 1504020"/>
            <a:gd name="connsiteX1" fmla="*/ 560769 w 1279347"/>
            <a:gd name="connsiteY1" fmla="*/ 638284 h 1504020"/>
            <a:gd name="connsiteX2" fmla="*/ 726451 w 1279347"/>
            <a:gd name="connsiteY2" fmla="*/ 0 h 1504020"/>
            <a:gd name="connsiteX3" fmla="*/ 788061 w 1279347"/>
            <a:gd name="connsiteY3" fmla="*/ 13508 h 1504020"/>
            <a:gd name="connsiteX4" fmla="*/ 843881 w 1279347"/>
            <a:gd name="connsiteY4" fmla="*/ 31727 h 1504020"/>
            <a:gd name="connsiteX5" fmla="*/ 898583 w 1279347"/>
            <a:gd name="connsiteY5" fmla="*/ 56019 h 1504020"/>
            <a:gd name="connsiteX6" fmla="*/ 945269 w 1279347"/>
            <a:gd name="connsiteY6" fmla="*/ 82871 h 1504020"/>
            <a:gd name="connsiteX7" fmla="*/ 1137705 w 1279347"/>
            <a:gd name="connsiteY7" fmla="*/ 277304 h 1504020"/>
            <a:gd name="connsiteX8" fmla="*/ 1230439 w 1279347"/>
            <a:gd name="connsiteY8" fmla="*/ 455666 h 1504020"/>
            <a:gd name="connsiteX9" fmla="*/ 1255828 w 1279347"/>
            <a:gd name="connsiteY9" fmla="*/ 544287 h 1504020"/>
            <a:gd name="connsiteX10" fmla="*/ 1274248 w 1279347"/>
            <a:gd name="connsiteY10" fmla="*/ 632413 h 1504020"/>
            <a:gd name="connsiteX11" fmla="*/ 1274807 w 1279347"/>
            <a:gd name="connsiteY11" fmla="*/ 711902 h 1504020"/>
            <a:gd name="connsiteX12" fmla="*/ 1279273 w 1279347"/>
            <a:gd name="connsiteY12" fmla="*/ 779956 h 1504020"/>
            <a:gd name="connsiteX13" fmla="*/ 1270420 w 1279347"/>
            <a:gd name="connsiteY13" fmla="*/ 878333 h 1504020"/>
            <a:gd name="connsiteX14" fmla="*/ 748987 w 1279347"/>
            <a:gd name="connsiteY14" fmla="*/ 878333 h 1504020"/>
            <a:gd name="connsiteX15" fmla="*/ 748987 w 1279347"/>
            <a:gd name="connsiteY15" fmla="*/ 1337429 h 1504020"/>
            <a:gd name="connsiteX16" fmla="*/ 1036933 w 1279347"/>
            <a:gd name="connsiteY16" fmla="*/ 1337429 h 1504020"/>
            <a:gd name="connsiteX17" fmla="*/ 883603 w 1279347"/>
            <a:gd name="connsiteY17" fmla="*/ 1450903 h 1504020"/>
            <a:gd name="connsiteX18" fmla="*/ 635402 w 1279347"/>
            <a:gd name="connsiteY18" fmla="*/ 1504020 h 1504020"/>
            <a:gd name="connsiteX19" fmla="*/ 395297 w 1279347"/>
            <a:gd name="connsiteY19" fmla="*/ 1460994 h 1504020"/>
            <a:gd name="connsiteX20" fmla="*/ 197649 w 1279347"/>
            <a:gd name="connsiteY20" fmla="*/ 1309634 h 1504020"/>
            <a:gd name="connsiteX21" fmla="*/ 53481 w 1279347"/>
            <a:gd name="connsiteY21" fmla="*/ 1097730 h 1504020"/>
            <a:gd name="connsiteX22" fmla="*/ 0 w 1279347"/>
            <a:gd name="connsiteY22" fmla="*/ 828570 h 1504020"/>
            <a:gd name="connsiteX0" fmla="*/ 0 w 1279465"/>
            <a:gd name="connsiteY0" fmla="*/ 828570 h 1504020"/>
            <a:gd name="connsiteX1" fmla="*/ 560769 w 1279465"/>
            <a:gd name="connsiteY1" fmla="*/ 638284 h 1504020"/>
            <a:gd name="connsiteX2" fmla="*/ 726451 w 1279465"/>
            <a:gd name="connsiteY2" fmla="*/ 0 h 1504020"/>
            <a:gd name="connsiteX3" fmla="*/ 788061 w 1279465"/>
            <a:gd name="connsiteY3" fmla="*/ 13508 h 1504020"/>
            <a:gd name="connsiteX4" fmla="*/ 843881 w 1279465"/>
            <a:gd name="connsiteY4" fmla="*/ 31727 h 1504020"/>
            <a:gd name="connsiteX5" fmla="*/ 898583 w 1279465"/>
            <a:gd name="connsiteY5" fmla="*/ 56019 h 1504020"/>
            <a:gd name="connsiteX6" fmla="*/ 945269 w 1279465"/>
            <a:gd name="connsiteY6" fmla="*/ 82871 h 1504020"/>
            <a:gd name="connsiteX7" fmla="*/ 1137705 w 1279465"/>
            <a:gd name="connsiteY7" fmla="*/ 277304 h 1504020"/>
            <a:gd name="connsiteX8" fmla="*/ 1230439 w 1279465"/>
            <a:gd name="connsiteY8" fmla="*/ 455666 h 1504020"/>
            <a:gd name="connsiteX9" fmla="*/ 1255828 w 1279465"/>
            <a:gd name="connsiteY9" fmla="*/ 544287 h 1504020"/>
            <a:gd name="connsiteX10" fmla="*/ 1274248 w 1279465"/>
            <a:gd name="connsiteY10" fmla="*/ 632413 h 1504020"/>
            <a:gd name="connsiteX11" fmla="*/ 1278156 w 1279465"/>
            <a:gd name="connsiteY11" fmla="*/ 713117 h 1504020"/>
            <a:gd name="connsiteX12" fmla="*/ 1279273 w 1279465"/>
            <a:gd name="connsiteY12" fmla="*/ 779956 h 1504020"/>
            <a:gd name="connsiteX13" fmla="*/ 1270420 w 1279465"/>
            <a:gd name="connsiteY13" fmla="*/ 878333 h 1504020"/>
            <a:gd name="connsiteX14" fmla="*/ 748987 w 1279465"/>
            <a:gd name="connsiteY14" fmla="*/ 878333 h 1504020"/>
            <a:gd name="connsiteX15" fmla="*/ 748987 w 1279465"/>
            <a:gd name="connsiteY15" fmla="*/ 1337429 h 1504020"/>
            <a:gd name="connsiteX16" fmla="*/ 1036933 w 1279465"/>
            <a:gd name="connsiteY16" fmla="*/ 1337429 h 1504020"/>
            <a:gd name="connsiteX17" fmla="*/ 883603 w 1279465"/>
            <a:gd name="connsiteY17" fmla="*/ 1450903 h 1504020"/>
            <a:gd name="connsiteX18" fmla="*/ 635402 w 1279465"/>
            <a:gd name="connsiteY18" fmla="*/ 1504020 h 1504020"/>
            <a:gd name="connsiteX19" fmla="*/ 395297 w 1279465"/>
            <a:gd name="connsiteY19" fmla="*/ 1460994 h 1504020"/>
            <a:gd name="connsiteX20" fmla="*/ 197649 w 1279465"/>
            <a:gd name="connsiteY20" fmla="*/ 1309634 h 1504020"/>
            <a:gd name="connsiteX21" fmla="*/ 53481 w 1279465"/>
            <a:gd name="connsiteY21" fmla="*/ 1097730 h 1504020"/>
            <a:gd name="connsiteX22" fmla="*/ 0 w 1279465"/>
            <a:gd name="connsiteY22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4248 w 1279273"/>
            <a:gd name="connsiteY10" fmla="*/ 632413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883603 w 1279273"/>
            <a:gd name="connsiteY17" fmla="*/ 1450903 h 1504020"/>
            <a:gd name="connsiteX18" fmla="*/ 635402 w 1279273"/>
            <a:gd name="connsiteY18" fmla="*/ 1504020 h 1504020"/>
            <a:gd name="connsiteX19" fmla="*/ 395297 w 1279273"/>
            <a:gd name="connsiteY19" fmla="*/ 1460994 h 1504020"/>
            <a:gd name="connsiteX20" fmla="*/ 197649 w 1279273"/>
            <a:gd name="connsiteY20" fmla="*/ 1309634 h 1504020"/>
            <a:gd name="connsiteX21" fmla="*/ 53481 w 1279273"/>
            <a:gd name="connsiteY21" fmla="*/ 1097730 h 1504020"/>
            <a:gd name="connsiteX22" fmla="*/ 0 w 1279273"/>
            <a:gd name="connsiteY22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4248 w 1279273"/>
            <a:gd name="connsiteY10" fmla="*/ 632413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883603 w 1279273"/>
            <a:gd name="connsiteY17" fmla="*/ 1450903 h 1504020"/>
            <a:gd name="connsiteX18" fmla="*/ 635402 w 1279273"/>
            <a:gd name="connsiteY18" fmla="*/ 1504020 h 1504020"/>
            <a:gd name="connsiteX19" fmla="*/ 395297 w 1279273"/>
            <a:gd name="connsiteY19" fmla="*/ 1460994 h 1504020"/>
            <a:gd name="connsiteX20" fmla="*/ 197649 w 1279273"/>
            <a:gd name="connsiteY20" fmla="*/ 1309634 h 1504020"/>
            <a:gd name="connsiteX21" fmla="*/ 53481 w 1279273"/>
            <a:gd name="connsiteY21" fmla="*/ 1097730 h 1504020"/>
            <a:gd name="connsiteX22" fmla="*/ 0 w 1279273"/>
            <a:gd name="connsiteY22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883603 w 1279273"/>
            <a:gd name="connsiteY17" fmla="*/ 1450903 h 1504020"/>
            <a:gd name="connsiteX18" fmla="*/ 635402 w 1279273"/>
            <a:gd name="connsiteY18" fmla="*/ 1504020 h 1504020"/>
            <a:gd name="connsiteX19" fmla="*/ 395297 w 1279273"/>
            <a:gd name="connsiteY19" fmla="*/ 1460994 h 1504020"/>
            <a:gd name="connsiteX20" fmla="*/ 197649 w 1279273"/>
            <a:gd name="connsiteY20" fmla="*/ 1309634 h 1504020"/>
            <a:gd name="connsiteX21" fmla="*/ 53481 w 1279273"/>
            <a:gd name="connsiteY21" fmla="*/ 1097730 h 1504020"/>
            <a:gd name="connsiteX22" fmla="*/ 0 w 1279273"/>
            <a:gd name="connsiteY22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67799 w 1279273"/>
            <a:gd name="connsiteY17" fmla="*/ 1388434 h 1504020"/>
            <a:gd name="connsiteX18" fmla="*/ 883603 w 1279273"/>
            <a:gd name="connsiteY18" fmla="*/ 1450903 h 1504020"/>
            <a:gd name="connsiteX19" fmla="*/ 635402 w 1279273"/>
            <a:gd name="connsiteY19" fmla="*/ 1504020 h 1504020"/>
            <a:gd name="connsiteX20" fmla="*/ 395297 w 1279273"/>
            <a:gd name="connsiteY20" fmla="*/ 1460994 h 1504020"/>
            <a:gd name="connsiteX21" fmla="*/ 197649 w 1279273"/>
            <a:gd name="connsiteY21" fmla="*/ 1309634 h 1504020"/>
            <a:gd name="connsiteX22" fmla="*/ 53481 w 1279273"/>
            <a:gd name="connsiteY22" fmla="*/ 1097730 h 1504020"/>
            <a:gd name="connsiteX23" fmla="*/ 0 w 1279273"/>
            <a:gd name="connsiteY23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3603 w 1279273"/>
            <a:gd name="connsiteY18" fmla="*/ 1450903 h 1504020"/>
            <a:gd name="connsiteX19" fmla="*/ 635402 w 1279273"/>
            <a:gd name="connsiteY19" fmla="*/ 1504020 h 1504020"/>
            <a:gd name="connsiteX20" fmla="*/ 395297 w 1279273"/>
            <a:gd name="connsiteY20" fmla="*/ 1460994 h 1504020"/>
            <a:gd name="connsiteX21" fmla="*/ 197649 w 1279273"/>
            <a:gd name="connsiteY21" fmla="*/ 1309634 h 1504020"/>
            <a:gd name="connsiteX22" fmla="*/ 53481 w 1279273"/>
            <a:gd name="connsiteY22" fmla="*/ 1097730 h 1504020"/>
            <a:gd name="connsiteX23" fmla="*/ 0 w 1279273"/>
            <a:gd name="connsiteY23" fmla="*/ 828570 h 1504020"/>
            <a:gd name="connsiteX0" fmla="*/ 0 w 1279273"/>
            <a:gd name="connsiteY0" fmla="*/ 828570 h 1504360"/>
            <a:gd name="connsiteX1" fmla="*/ 560769 w 1279273"/>
            <a:gd name="connsiteY1" fmla="*/ 638284 h 1504360"/>
            <a:gd name="connsiteX2" fmla="*/ 726451 w 1279273"/>
            <a:gd name="connsiteY2" fmla="*/ 0 h 1504360"/>
            <a:gd name="connsiteX3" fmla="*/ 788061 w 1279273"/>
            <a:gd name="connsiteY3" fmla="*/ 13508 h 1504360"/>
            <a:gd name="connsiteX4" fmla="*/ 843881 w 1279273"/>
            <a:gd name="connsiteY4" fmla="*/ 31727 h 1504360"/>
            <a:gd name="connsiteX5" fmla="*/ 898583 w 1279273"/>
            <a:gd name="connsiteY5" fmla="*/ 56019 h 1504360"/>
            <a:gd name="connsiteX6" fmla="*/ 945269 w 1279273"/>
            <a:gd name="connsiteY6" fmla="*/ 82871 h 1504360"/>
            <a:gd name="connsiteX7" fmla="*/ 1137705 w 1279273"/>
            <a:gd name="connsiteY7" fmla="*/ 277304 h 1504360"/>
            <a:gd name="connsiteX8" fmla="*/ 1230439 w 1279273"/>
            <a:gd name="connsiteY8" fmla="*/ 455666 h 1504360"/>
            <a:gd name="connsiteX9" fmla="*/ 1255828 w 1279273"/>
            <a:gd name="connsiteY9" fmla="*/ 544287 h 1504360"/>
            <a:gd name="connsiteX10" fmla="*/ 1273132 w 1279273"/>
            <a:gd name="connsiteY10" fmla="*/ 633628 h 1504360"/>
            <a:gd name="connsiteX11" fmla="*/ 1278156 w 1279273"/>
            <a:gd name="connsiteY11" fmla="*/ 713117 h 1504360"/>
            <a:gd name="connsiteX12" fmla="*/ 1279273 w 1279273"/>
            <a:gd name="connsiteY12" fmla="*/ 779956 h 1504360"/>
            <a:gd name="connsiteX13" fmla="*/ 1270420 w 1279273"/>
            <a:gd name="connsiteY13" fmla="*/ 878333 h 1504360"/>
            <a:gd name="connsiteX14" fmla="*/ 748987 w 1279273"/>
            <a:gd name="connsiteY14" fmla="*/ 878333 h 1504360"/>
            <a:gd name="connsiteX15" fmla="*/ 748987 w 1279273"/>
            <a:gd name="connsiteY15" fmla="*/ 1337429 h 1504360"/>
            <a:gd name="connsiteX16" fmla="*/ 1036933 w 1279273"/>
            <a:gd name="connsiteY16" fmla="*/ 1337429 h 1504360"/>
            <a:gd name="connsiteX17" fmla="*/ 970032 w 1279273"/>
            <a:gd name="connsiteY17" fmla="*/ 1392078 h 1504360"/>
            <a:gd name="connsiteX18" fmla="*/ 883603 w 1279273"/>
            <a:gd name="connsiteY18" fmla="*/ 1450903 h 1504360"/>
            <a:gd name="connsiteX19" fmla="*/ 774663 w 1279273"/>
            <a:gd name="connsiteY19" fmla="*/ 1479529 h 1504360"/>
            <a:gd name="connsiteX20" fmla="*/ 635402 w 1279273"/>
            <a:gd name="connsiteY20" fmla="*/ 1504020 h 1504360"/>
            <a:gd name="connsiteX21" fmla="*/ 395297 w 1279273"/>
            <a:gd name="connsiteY21" fmla="*/ 1460994 h 1504360"/>
            <a:gd name="connsiteX22" fmla="*/ 197649 w 1279273"/>
            <a:gd name="connsiteY22" fmla="*/ 1309634 h 1504360"/>
            <a:gd name="connsiteX23" fmla="*/ 53481 w 1279273"/>
            <a:gd name="connsiteY23" fmla="*/ 1097730 h 1504360"/>
            <a:gd name="connsiteX24" fmla="*/ 0 w 1279273"/>
            <a:gd name="connsiteY24" fmla="*/ 828570 h 1504360"/>
            <a:gd name="connsiteX0" fmla="*/ 0 w 1279273"/>
            <a:gd name="connsiteY0" fmla="*/ 828570 h 1504573"/>
            <a:gd name="connsiteX1" fmla="*/ 560769 w 1279273"/>
            <a:gd name="connsiteY1" fmla="*/ 638284 h 1504573"/>
            <a:gd name="connsiteX2" fmla="*/ 726451 w 1279273"/>
            <a:gd name="connsiteY2" fmla="*/ 0 h 1504573"/>
            <a:gd name="connsiteX3" fmla="*/ 788061 w 1279273"/>
            <a:gd name="connsiteY3" fmla="*/ 13508 h 1504573"/>
            <a:gd name="connsiteX4" fmla="*/ 843881 w 1279273"/>
            <a:gd name="connsiteY4" fmla="*/ 31727 h 1504573"/>
            <a:gd name="connsiteX5" fmla="*/ 898583 w 1279273"/>
            <a:gd name="connsiteY5" fmla="*/ 56019 h 1504573"/>
            <a:gd name="connsiteX6" fmla="*/ 945269 w 1279273"/>
            <a:gd name="connsiteY6" fmla="*/ 82871 h 1504573"/>
            <a:gd name="connsiteX7" fmla="*/ 1137705 w 1279273"/>
            <a:gd name="connsiteY7" fmla="*/ 277304 h 1504573"/>
            <a:gd name="connsiteX8" fmla="*/ 1230439 w 1279273"/>
            <a:gd name="connsiteY8" fmla="*/ 455666 h 1504573"/>
            <a:gd name="connsiteX9" fmla="*/ 1255828 w 1279273"/>
            <a:gd name="connsiteY9" fmla="*/ 544287 h 1504573"/>
            <a:gd name="connsiteX10" fmla="*/ 1273132 w 1279273"/>
            <a:gd name="connsiteY10" fmla="*/ 633628 h 1504573"/>
            <a:gd name="connsiteX11" fmla="*/ 1278156 w 1279273"/>
            <a:gd name="connsiteY11" fmla="*/ 713117 h 1504573"/>
            <a:gd name="connsiteX12" fmla="*/ 1279273 w 1279273"/>
            <a:gd name="connsiteY12" fmla="*/ 779956 h 1504573"/>
            <a:gd name="connsiteX13" fmla="*/ 1270420 w 1279273"/>
            <a:gd name="connsiteY13" fmla="*/ 878333 h 1504573"/>
            <a:gd name="connsiteX14" fmla="*/ 748987 w 1279273"/>
            <a:gd name="connsiteY14" fmla="*/ 878333 h 1504573"/>
            <a:gd name="connsiteX15" fmla="*/ 748987 w 1279273"/>
            <a:gd name="connsiteY15" fmla="*/ 1337429 h 1504573"/>
            <a:gd name="connsiteX16" fmla="*/ 1036933 w 1279273"/>
            <a:gd name="connsiteY16" fmla="*/ 1337429 h 1504573"/>
            <a:gd name="connsiteX17" fmla="*/ 970032 w 1279273"/>
            <a:gd name="connsiteY17" fmla="*/ 1392078 h 1504573"/>
            <a:gd name="connsiteX18" fmla="*/ 883603 w 1279273"/>
            <a:gd name="connsiteY18" fmla="*/ 1450903 h 1504573"/>
            <a:gd name="connsiteX19" fmla="*/ 775779 w 1279273"/>
            <a:gd name="connsiteY19" fmla="*/ 1483173 h 1504573"/>
            <a:gd name="connsiteX20" fmla="*/ 635402 w 1279273"/>
            <a:gd name="connsiteY20" fmla="*/ 1504020 h 1504573"/>
            <a:gd name="connsiteX21" fmla="*/ 395297 w 1279273"/>
            <a:gd name="connsiteY21" fmla="*/ 1460994 h 1504573"/>
            <a:gd name="connsiteX22" fmla="*/ 197649 w 1279273"/>
            <a:gd name="connsiteY22" fmla="*/ 1309634 h 1504573"/>
            <a:gd name="connsiteX23" fmla="*/ 53481 w 1279273"/>
            <a:gd name="connsiteY23" fmla="*/ 1097730 h 1504573"/>
            <a:gd name="connsiteX24" fmla="*/ 0 w 1279273"/>
            <a:gd name="connsiteY24" fmla="*/ 828570 h 1504573"/>
            <a:gd name="connsiteX0" fmla="*/ 0 w 1279273"/>
            <a:gd name="connsiteY0" fmla="*/ 828570 h 1504573"/>
            <a:gd name="connsiteX1" fmla="*/ 560769 w 1279273"/>
            <a:gd name="connsiteY1" fmla="*/ 638284 h 1504573"/>
            <a:gd name="connsiteX2" fmla="*/ 726451 w 1279273"/>
            <a:gd name="connsiteY2" fmla="*/ 0 h 1504573"/>
            <a:gd name="connsiteX3" fmla="*/ 788061 w 1279273"/>
            <a:gd name="connsiteY3" fmla="*/ 13508 h 1504573"/>
            <a:gd name="connsiteX4" fmla="*/ 843881 w 1279273"/>
            <a:gd name="connsiteY4" fmla="*/ 31727 h 1504573"/>
            <a:gd name="connsiteX5" fmla="*/ 898583 w 1279273"/>
            <a:gd name="connsiteY5" fmla="*/ 56019 h 1504573"/>
            <a:gd name="connsiteX6" fmla="*/ 945269 w 1279273"/>
            <a:gd name="connsiteY6" fmla="*/ 82871 h 1504573"/>
            <a:gd name="connsiteX7" fmla="*/ 1137705 w 1279273"/>
            <a:gd name="connsiteY7" fmla="*/ 277304 h 1504573"/>
            <a:gd name="connsiteX8" fmla="*/ 1230439 w 1279273"/>
            <a:gd name="connsiteY8" fmla="*/ 455666 h 1504573"/>
            <a:gd name="connsiteX9" fmla="*/ 1255828 w 1279273"/>
            <a:gd name="connsiteY9" fmla="*/ 544287 h 1504573"/>
            <a:gd name="connsiteX10" fmla="*/ 1273132 w 1279273"/>
            <a:gd name="connsiteY10" fmla="*/ 633628 h 1504573"/>
            <a:gd name="connsiteX11" fmla="*/ 1278156 w 1279273"/>
            <a:gd name="connsiteY11" fmla="*/ 713117 h 1504573"/>
            <a:gd name="connsiteX12" fmla="*/ 1279273 w 1279273"/>
            <a:gd name="connsiteY12" fmla="*/ 779956 h 1504573"/>
            <a:gd name="connsiteX13" fmla="*/ 1270420 w 1279273"/>
            <a:gd name="connsiteY13" fmla="*/ 878333 h 1504573"/>
            <a:gd name="connsiteX14" fmla="*/ 748987 w 1279273"/>
            <a:gd name="connsiteY14" fmla="*/ 878333 h 1504573"/>
            <a:gd name="connsiteX15" fmla="*/ 748987 w 1279273"/>
            <a:gd name="connsiteY15" fmla="*/ 1337429 h 1504573"/>
            <a:gd name="connsiteX16" fmla="*/ 1036933 w 1279273"/>
            <a:gd name="connsiteY16" fmla="*/ 1337429 h 1504573"/>
            <a:gd name="connsiteX17" fmla="*/ 970032 w 1279273"/>
            <a:gd name="connsiteY17" fmla="*/ 1392078 h 1504573"/>
            <a:gd name="connsiteX18" fmla="*/ 882487 w 1279273"/>
            <a:gd name="connsiteY18" fmla="*/ 1446045 h 1504573"/>
            <a:gd name="connsiteX19" fmla="*/ 775779 w 1279273"/>
            <a:gd name="connsiteY19" fmla="*/ 1483173 h 1504573"/>
            <a:gd name="connsiteX20" fmla="*/ 635402 w 1279273"/>
            <a:gd name="connsiteY20" fmla="*/ 1504020 h 1504573"/>
            <a:gd name="connsiteX21" fmla="*/ 395297 w 1279273"/>
            <a:gd name="connsiteY21" fmla="*/ 1460994 h 1504573"/>
            <a:gd name="connsiteX22" fmla="*/ 197649 w 1279273"/>
            <a:gd name="connsiteY22" fmla="*/ 1309634 h 1504573"/>
            <a:gd name="connsiteX23" fmla="*/ 53481 w 1279273"/>
            <a:gd name="connsiteY23" fmla="*/ 1097730 h 1504573"/>
            <a:gd name="connsiteX24" fmla="*/ 0 w 1279273"/>
            <a:gd name="connsiteY24" fmla="*/ 828570 h 1504573"/>
            <a:gd name="connsiteX0" fmla="*/ 0 w 1279273"/>
            <a:gd name="connsiteY0" fmla="*/ 828570 h 1504573"/>
            <a:gd name="connsiteX1" fmla="*/ 560769 w 1279273"/>
            <a:gd name="connsiteY1" fmla="*/ 638284 h 1504573"/>
            <a:gd name="connsiteX2" fmla="*/ 726451 w 1279273"/>
            <a:gd name="connsiteY2" fmla="*/ 0 h 1504573"/>
            <a:gd name="connsiteX3" fmla="*/ 788061 w 1279273"/>
            <a:gd name="connsiteY3" fmla="*/ 13508 h 1504573"/>
            <a:gd name="connsiteX4" fmla="*/ 843881 w 1279273"/>
            <a:gd name="connsiteY4" fmla="*/ 31727 h 1504573"/>
            <a:gd name="connsiteX5" fmla="*/ 898583 w 1279273"/>
            <a:gd name="connsiteY5" fmla="*/ 56019 h 1504573"/>
            <a:gd name="connsiteX6" fmla="*/ 945269 w 1279273"/>
            <a:gd name="connsiteY6" fmla="*/ 82871 h 1504573"/>
            <a:gd name="connsiteX7" fmla="*/ 1137705 w 1279273"/>
            <a:gd name="connsiteY7" fmla="*/ 277304 h 1504573"/>
            <a:gd name="connsiteX8" fmla="*/ 1230439 w 1279273"/>
            <a:gd name="connsiteY8" fmla="*/ 455666 h 1504573"/>
            <a:gd name="connsiteX9" fmla="*/ 1255828 w 1279273"/>
            <a:gd name="connsiteY9" fmla="*/ 544287 h 1504573"/>
            <a:gd name="connsiteX10" fmla="*/ 1273132 w 1279273"/>
            <a:gd name="connsiteY10" fmla="*/ 633628 h 1504573"/>
            <a:gd name="connsiteX11" fmla="*/ 1278156 w 1279273"/>
            <a:gd name="connsiteY11" fmla="*/ 713117 h 1504573"/>
            <a:gd name="connsiteX12" fmla="*/ 1279273 w 1279273"/>
            <a:gd name="connsiteY12" fmla="*/ 779956 h 1504573"/>
            <a:gd name="connsiteX13" fmla="*/ 1270420 w 1279273"/>
            <a:gd name="connsiteY13" fmla="*/ 878333 h 1504573"/>
            <a:gd name="connsiteX14" fmla="*/ 748987 w 1279273"/>
            <a:gd name="connsiteY14" fmla="*/ 878333 h 1504573"/>
            <a:gd name="connsiteX15" fmla="*/ 748987 w 1279273"/>
            <a:gd name="connsiteY15" fmla="*/ 1337429 h 1504573"/>
            <a:gd name="connsiteX16" fmla="*/ 1036933 w 1279273"/>
            <a:gd name="connsiteY16" fmla="*/ 1337429 h 1504573"/>
            <a:gd name="connsiteX17" fmla="*/ 970032 w 1279273"/>
            <a:gd name="connsiteY17" fmla="*/ 1392078 h 1504573"/>
            <a:gd name="connsiteX18" fmla="*/ 882487 w 1279273"/>
            <a:gd name="connsiteY18" fmla="*/ 1446045 h 1504573"/>
            <a:gd name="connsiteX19" fmla="*/ 775779 w 1279273"/>
            <a:gd name="connsiteY19" fmla="*/ 1483173 h 1504573"/>
            <a:gd name="connsiteX20" fmla="*/ 635402 w 1279273"/>
            <a:gd name="connsiteY20" fmla="*/ 1504020 h 1504573"/>
            <a:gd name="connsiteX21" fmla="*/ 395297 w 1279273"/>
            <a:gd name="connsiteY21" fmla="*/ 1460994 h 1504573"/>
            <a:gd name="connsiteX22" fmla="*/ 197649 w 1279273"/>
            <a:gd name="connsiteY22" fmla="*/ 1309634 h 1504573"/>
            <a:gd name="connsiteX23" fmla="*/ 53481 w 1279273"/>
            <a:gd name="connsiteY23" fmla="*/ 1097730 h 1504573"/>
            <a:gd name="connsiteX24" fmla="*/ 0 w 1279273"/>
            <a:gd name="connsiteY24" fmla="*/ 828570 h 1504573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395297 w 1279273"/>
            <a:gd name="connsiteY21" fmla="*/ 1460994 h 1504020"/>
            <a:gd name="connsiteX22" fmla="*/ 197649 w 1279273"/>
            <a:gd name="connsiteY22" fmla="*/ 1309634 h 1504020"/>
            <a:gd name="connsiteX23" fmla="*/ 53481 w 1279273"/>
            <a:gd name="connsiteY23" fmla="*/ 1097730 h 1504020"/>
            <a:gd name="connsiteX24" fmla="*/ 0 w 1279273"/>
            <a:gd name="connsiteY24" fmla="*/ 828570 h 1504020"/>
            <a:gd name="connsiteX0" fmla="*/ 0 w 1279273"/>
            <a:gd name="connsiteY0" fmla="*/ 828570 h 1504030"/>
            <a:gd name="connsiteX1" fmla="*/ 560769 w 1279273"/>
            <a:gd name="connsiteY1" fmla="*/ 638284 h 1504030"/>
            <a:gd name="connsiteX2" fmla="*/ 726451 w 1279273"/>
            <a:gd name="connsiteY2" fmla="*/ 0 h 1504030"/>
            <a:gd name="connsiteX3" fmla="*/ 788061 w 1279273"/>
            <a:gd name="connsiteY3" fmla="*/ 13508 h 1504030"/>
            <a:gd name="connsiteX4" fmla="*/ 843881 w 1279273"/>
            <a:gd name="connsiteY4" fmla="*/ 31727 h 1504030"/>
            <a:gd name="connsiteX5" fmla="*/ 898583 w 1279273"/>
            <a:gd name="connsiteY5" fmla="*/ 56019 h 1504030"/>
            <a:gd name="connsiteX6" fmla="*/ 945269 w 1279273"/>
            <a:gd name="connsiteY6" fmla="*/ 82871 h 1504030"/>
            <a:gd name="connsiteX7" fmla="*/ 1137705 w 1279273"/>
            <a:gd name="connsiteY7" fmla="*/ 277304 h 1504030"/>
            <a:gd name="connsiteX8" fmla="*/ 1230439 w 1279273"/>
            <a:gd name="connsiteY8" fmla="*/ 455666 h 1504030"/>
            <a:gd name="connsiteX9" fmla="*/ 1255828 w 1279273"/>
            <a:gd name="connsiteY9" fmla="*/ 544287 h 1504030"/>
            <a:gd name="connsiteX10" fmla="*/ 1273132 w 1279273"/>
            <a:gd name="connsiteY10" fmla="*/ 633628 h 1504030"/>
            <a:gd name="connsiteX11" fmla="*/ 1278156 w 1279273"/>
            <a:gd name="connsiteY11" fmla="*/ 713117 h 1504030"/>
            <a:gd name="connsiteX12" fmla="*/ 1279273 w 1279273"/>
            <a:gd name="connsiteY12" fmla="*/ 779956 h 1504030"/>
            <a:gd name="connsiteX13" fmla="*/ 1270420 w 1279273"/>
            <a:gd name="connsiteY13" fmla="*/ 878333 h 1504030"/>
            <a:gd name="connsiteX14" fmla="*/ 748987 w 1279273"/>
            <a:gd name="connsiteY14" fmla="*/ 878333 h 1504030"/>
            <a:gd name="connsiteX15" fmla="*/ 748987 w 1279273"/>
            <a:gd name="connsiteY15" fmla="*/ 1337429 h 1504030"/>
            <a:gd name="connsiteX16" fmla="*/ 1036933 w 1279273"/>
            <a:gd name="connsiteY16" fmla="*/ 1337429 h 1504030"/>
            <a:gd name="connsiteX17" fmla="*/ 970032 w 1279273"/>
            <a:gd name="connsiteY17" fmla="*/ 1392078 h 1504030"/>
            <a:gd name="connsiteX18" fmla="*/ 882487 w 1279273"/>
            <a:gd name="connsiteY18" fmla="*/ 1446045 h 1504030"/>
            <a:gd name="connsiteX19" fmla="*/ 775779 w 1279273"/>
            <a:gd name="connsiteY19" fmla="*/ 1483173 h 1504030"/>
            <a:gd name="connsiteX20" fmla="*/ 635402 w 1279273"/>
            <a:gd name="connsiteY20" fmla="*/ 1504020 h 1504030"/>
            <a:gd name="connsiteX21" fmla="*/ 515661 w 1279273"/>
            <a:gd name="connsiteY21" fmla="*/ 1485602 h 1504030"/>
            <a:gd name="connsiteX22" fmla="*/ 395297 w 1279273"/>
            <a:gd name="connsiteY22" fmla="*/ 1460994 h 1504030"/>
            <a:gd name="connsiteX23" fmla="*/ 197649 w 1279273"/>
            <a:gd name="connsiteY23" fmla="*/ 1309634 h 1504030"/>
            <a:gd name="connsiteX24" fmla="*/ 53481 w 1279273"/>
            <a:gd name="connsiteY24" fmla="*/ 1097730 h 1504030"/>
            <a:gd name="connsiteX25" fmla="*/ 0 w 1279273"/>
            <a:gd name="connsiteY25" fmla="*/ 828570 h 1504030"/>
            <a:gd name="connsiteX0" fmla="*/ 0 w 1279273"/>
            <a:gd name="connsiteY0" fmla="*/ 828570 h 1504030"/>
            <a:gd name="connsiteX1" fmla="*/ 560769 w 1279273"/>
            <a:gd name="connsiteY1" fmla="*/ 638284 h 1504030"/>
            <a:gd name="connsiteX2" fmla="*/ 726451 w 1279273"/>
            <a:gd name="connsiteY2" fmla="*/ 0 h 1504030"/>
            <a:gd name="connsiteX3" fmla="*/ 788061 w 1279273"/>
            <a:gd name="connsiteY3" fmla="*/ 13508 h 1504030"/>
            <a:gd name="connsiteX4" fmla="*/ 843881 w 1279273"/>
            <a:gd name="connsiteY4" fmla="*/ 31727 h 1504030"/>
            <a:gd name="connsiteX5" fmla="*/ 898583 w 1279273"/>
            <a:gd name="connsiteY5" fmla="*/ 56019 h 1504030"/>
            <a:gd name="connsiteX6" fmla="*/ 945269 w 1279273"/>
            <a:gd name="connsiteY6" fmla="*/ 82871 h 1504030"/>
            <a:gd name="connsiteX7" fmla="*/ 1137705 w 1279273"/>
            <a:gd name="connsiteY7" fmla="*/ 277304 h 1504030"/>
            <a:gd name="connsiteX8" fmla="*/ 1230439 w 1279273"/>
            <a:gd name="connsiteY8" fmla="*/ 455666 h 1504030"/>
            <a:gd name="connsiteX9" fmla="*/ 1255828 w 1279273"/>
            <a:gd name="connsiteY9" fmla="*/ 544287 h 1504030"/>
            <a:gd name="connsiteX10" fmla="*/ 1273132 w 1279273"/>
            <a:gd name="connsiteY10" fmla="*/ 633628 h 1504030"/>
            <a:gd name="connsiteX11" fmla="*/ 1278156 w 1279273"/>
            <a:gd name="connsiteY11" fmla="*/ 713117 h 1504030"/>
            <a:gd name="connsiteX12" fmla="*/ 1279273 w 1279273"/>
            <a:gd name="connsiteY12" fmla="*/ 779956 h 1504030"/>
            <a:gd name="connsiteX13" fmla="*/ 1270420 w 1279273"/>
            <a:gd name="connsiteY13" fmla="*/ 878333 h 1504030"/>
            <a:gd name="connsiteX14" fmla="*/ 748987 w 1279273"/>
            <a:gd name="connsiteY14" fmla="*/ 878333 h 1504030"/>
            <a:gd name="connsiteX15" fmla="*/ 748987 w 1279273"/>
            <a:gd name="connsiteY15" fmla="*/ 1337429 h 1504030"/>
            <a:gd name="connsiteX16" fmla="*/ 1036933 w 1279273"/>
            <a:gd name="connsiteY16" fmla="*/ 1337429 h 1504030"/>
            <a:gd name="connsiteX17" fmla="*/ 970032 w 1279273"/>
            <a:gd name="connsiteY17" fmla="*/ 1392078 h 1504030"/>
            <a:gd name="connsiteX18" fmla="*/ 882487 w 1279273"/>
            <a:gd name="connsiteY18" fmla="*/ 1446045 h 1504030"/>
            <a:gd name="connsiteX19" fmla="*/ 775779 w 1279273"/>
            <a:gd name="connsiteY19" fmla="*/ 1483173 h 1504030"/>
            <a:gd name="connsiteX20" fmla="*/ 635402 w 1279273"/>
            <a:gd name="connsiteY20" fmla="*/ 1504020 h 1504030"/>
            <a:gd name="connsiteX21" fmla="*/ 515661 w 1279273"/>
            <a:gd name="connsiteY21" fmla="*/ 1485602 h 1504030"/>
            <a:gd name="connsiteX22" fmla="*/ 395297 w 1279273"/>
            <a:gd name="connsiteY22" fmla="*/ 1460994 h 1504030"/>
            <a:gd name="connsiteX23" fmla="*/ 197649 w 1279273"/>
            <a:gd name="connsiteY23" fmla="*/ 1309634 h 1504030"/>
            <a:gd name="connsiteX24" fmla="*/ 53481 w 1279273"/>
            <a:gd name="connsiteY24" fmla="*/ 1097730 h 1504030"/>
            <a:gd name="connsiteX25" fmla="*/ 0 w 1279273"/>
            <a:gd name="connsiteY25" fmla="*/ 828570 h 150403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60994 h 1504020"/>
            <a:gd name="connsiteX23" fmla="*/ 197649 w 1279273"/>
            <a:gd name="connsiteY23" fmla="*/ 1309634 h 1504020"/>
            <a:gd name="connsiteX24" fmla="*/ 53481 w 1279273"/>
            <a:gd name="connsiteY24" fmla="*/ 1097730 h 1504020"/>
            <a:gd name="connsiteX25" fmla="*/ 0 w 1279273"/>
            <a:gd name="connsiteY25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60994 h 1504020"/>
            <a:gd name="connsiteX23" fmla="*/ 291266 w 1279273"/>
            <a:gd name="connsiteY23" fmla="*/ 1382361 h 1504020"/>
            <a:gd name="connsiteX24" fmla="*/ 197649 w 1279273"/>
            <a:gd name="connsiteY24" fmla="*/ 1309634 h 1504020"/>
            <a:gd name="connsiteX25" fmla="*/ 53481 w 1279273"/>
            <a:gd name="connsiteY25" fmla="*/ 1097730 h 1504020"/>
            <a:gd name="connsiteX26" fmla="*/ 0 w 1279273"/>
            <a:gd name="connsiteY26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197649 w 1279273"/>
            <a:gd name="connsiteY24" fmla="*/ 1309634 h 1504020"/>
            <a:gd name="connsiteX25" fmla="*/ 53481 w 1279273"/>
            <a:gd name="connsiteY25" fmla="*/ 1097730 h 1504020"/>
            <a:gd name="connsiteX26" fmla="*/ 0 w 1279273"/>
            <a:gd name="connsiteY26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197649 w 1279273"/>
            <a:gd name="connsiteY24" fmla="*/ 1309634 h 1504020"/>
            <a:gd name="connsiteX25" fmla="*/ 127157 w 1279273"/>
            <a:gd name="connsiteY25" fmla="*/ 1206244 h 1504020"/>
            <a:gd name="connsiteX26" fmla="*/ 53481 w 1279273"/>
            <a:gd name="connsiteY26" fmla="*/ 1097730 h 1504020"/>
            <a:gd name="connsiteX27" fmla="*/ 0 w 1279273"/>
            <a:gd name="connsiteY27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0998 w 1279273"/>
            <a:gd name="connsiteY24" fmla="*/ 1305990 h 1504020"/>
            <a:gd name="connsiteX25" fmla="*/ 127157 w 1279273"/>
            <a:gd name="connsiteY25" fmla="*/ 1206244 h 1504020"/>
            <a:gd name="connsiteX26" fmla="*/ 53481 w 1279273"/>
            <a:gd name="connsiteY26" fmla="*/ 1097730 h 1504020"/>
            <a:gd name="connsiteX27" fmla="*/ 0 w 1279273"/>
            <a:gd name="connsiteY27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0998 w 1279273"/>
            <a:gd name="connsiteY24" fmla="*/ 1305990 h 1504020"/>
            <a:gd name="connsiteX25" fmla="*/ 127157 w 1279273"/>
            <a:gd name="connsiteY25" fmla="*/ 1206244 h 1504020"/>
            <a:gd name="connsiteX26" fmla="*/ 53481 w 1279273"/>
            <a:gd name="connsiteY26" fmla="*/ 1097730 h 1504020"/>
            <a:gd name="connsiteX27" fmla="*/ 27798 w 1279273"/>
            <a:gd name="connsiteY27" fmla="*/ 965753 h 1504020"/>
            <a:gd name="connsiteX28" fmla="*/ 0 w 1279273"/>
            <a:gd name="connsiteY28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0998 w 1279273"/>
            <a:gd name="connsiteY24" fmla="*/ 1305990 h 1504020"/>
            <a:gd name="connsiteX25" fmla="*/ 127157 w 1279273"/>
            <a:gd name="connsiteY25" fmla="*/ 1206244 h 1504020"/>
            <a:gd name="connsiteX26" fmla="*/ 60179 w 1279273"/>
            <a:gd name="connsiteY26" fmla="*/ 1094086 h 1504020"/>
            <a:gd name="connsiteX27" fmla="*/ 27798 w 1279273"/>
            <a:gd name="connsiteY27" fmla="*/ 965753 h 1504020"/>
            <a:gd name="connsiteX28" fmla="*/ 0 w 1279273"/>
            <a:gd name="connsiteY28" fmla="*/ 828570 h 1504020"/>
            <a:gd name="connsiteX0" fmla="*/ 35938 w 1315211"/>
            <a:gd name="connsiteY0" fmla="*/ 828570 h 1504020"/>
            <a:gd name="connsiteX1" fmla="*/ 596707 w 1315211"/>
            <a:gd name="connsiteY1" fmla="*/ 638284 h 1504020"/>
            <a:gd name="connsiteX2" fmla="*/ 762389 w 1315211"/>
            <a:gd name="connsiteY2" fmla="*/ 0 h 1504020"/>
            <a:gd name="connsiteX3" fmla="*/ 823999 w 1315211"/>
            <a:gd name="connsiteY3" fmla="*/ 13508 h 1504020"/>
            <a:gd name="connsiteX4" fmla="*/ 879819 w 1315211"/>
            <a:gd name="connsiteY4" fmla="*/ 31727 h 1504020"/>
            <a:gd name="connsiteX5" fmla="*/ 934521 w 1315211"/>
            <a:gd name="connsiteY5" fmla="*/ 56019 h 1504020"/>
            <a:gd name="connsiteX6" fmla="*/ 981207 w 1315211"/>
            <a:gd name="connsiteY6" fmla="*/ 82871 h 1504020"/>
            <a:gd name="connsiteX7" fmla="*/ 1173643 w 1315211"/>
            <a:gd name="connsiteY7" fmla="*/ 277304 h 1504020"/>
            <a:gd name="connsiteX8" fmla="*/ 1266377 w 1315211"/>
            <a:gd name="connsiteY8" fmla="*/ 455666 h 1504020"/>
            <a:gd name="connsiteX9" fmla="*/ 1291766 w 1315211"/>
            <a:gd name="connsiteY9" fmla="*/ 544287 h 1504020"/>
            <a:gd name="connsiteX10" fmla="*/ 1309070 w 1315211"/>
            <a:gd name="connsiteY10" fmla="*/ 633628 h 1504020"/>
            <a:gd name="connsiteX11" fmla="*/ 1314094 w 1315211"/>
            <a:gd name="connsiteY11" fmla="*/ 713117 h 1504020"/>
            <a:gd name="connsiteX12" fmla="*/ 1315211 w 1315211"/>
            <a:gd name="connsiteY12" fmla="*/ 779956 h 1504020"/>
            <a:gd name="connsiteX13" fmla="*/ 1306358 w 1315211"/>
            <a:gd name="connsiteY13" fmla="*/ 878333 h 1504020"/>
            <a:gd name="connsiteX14" fmla="*/ 784925 w 1315211"/>
            <a:gd name="connsiteY14" fmla="*/ 878333 h 1504020"/>
            <a:gd name="connsiteX15" fmla="*/ 784925 w 1315211"/>
            <a:gd name="connsiteY15" fmla="*/ 1337429 h 1504020"/>
            <a:gd name="connsiteX16" fmla="*/ 1072871 w 1315211"/>
            <a:gd name="connsiteY16" fmla="*/ 1337429 h 1504020"/>
            <a:gd name="connsiteX17" fmla="*/ 1005970 w 1315211"/>
            <a:gd name="connsiteY17" fmla="*/ 1392078 h 1504020"/>
            <a:gd name="connsiteX18" fmla="*/ 918425 w 1315211"/>
            <a:gd name="connsiteY18" fmla="*/ 1446045 h 1504020"/>
            <a:gd name="connsiteX19" fmla="*/ 811717 w 1315211"/>
            <a:gd name="connsiteY19" fmla="*/ 1483173 h 1504020"/>
            <a:gd name="connsiteX20" fmla="*/ 671340 w 1315211"/>
            <a:gd name="connsiteY20" fmla="*/ 1504020 h 1504020"/>
            <a:gd name="connsiteX21" fmla="*/ 551599 w 1315211"/>
            <a:gd name="connsiteY21" fmla="*/ 1485602 h 1504020"/>
            <a:gd name="connsiteX22" fmla="*/ 431235 w 1315211"/>
            <a:gd name="connsiteY22" fmla="*/ 1454921 h 1504020"/>
            <a:gd name="connsiteX23" fmla="*/ 327204 w 1315211"/>
            <a:gd name="connsiteY23" fmla="*/ 1382361 h 1504020"/>
            <a:gd name="connsiteX24" fmla="*/ 236936 w 1315211"/>
            <a:gd name="connsiteY24" fmla="*/ 1305990 h 1504020"/>
            <a:gd name="connsiteX25" fmla="*/ 163095 w 1315211"/>
            <a:gd name="connsiteY25" fmla="*/ 1206244 h 1504020"/>
            <a:gd name="connsiteX26" fmla="*/ 96117 w 1315211"/>
            <a:gd name="connsiteY26" fmla="*/ 1094086 h 1504020"/>
            <a:gd name="connsiteX27" fmla="*/ 59270 w 1315211"/>
            <a:gd name="connsiteY27" fmla="*/ 965753 h 1504020"/>
            <a:gd name="connsiteX28" fmla="*/ 35938 w 1315211"/>
            <a:gd name="connsiteY28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0998 w 1279273"/>
            <a:gd name="connsiteY24" fmla="*/ 1305990 h 1504020"/>
            <a:gd name="connsiteX25" fmla="*/ 127157 w 1279273"/>
            <a:gd name="connsiteY25" fmla="*/ 1206244 h 1504020"/>
            <a:gd name="connsiteX26" fmla="*/ 60179 w 1279273"/>
            <a:gd name="connsiteY26" fmla="*/ 1094086 h 1504020"/>
            <a:gd name="connsiteX27" fmla="*/ 23332 w 1279273"/>
            <a:gd name="connsiteY27" fmla="*/ 965753 h 1504020"/>
            <a:gd name="connsiteX28" fmla="*/ 0 w 1279273"/>
            <a:gd name="connsiteY28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0998 w 1279273"/>
            <a:gd name="connsiteY24" fmla="*/ 1305990 h 1504020"/>
            <a:gd name="connsiteX25" fmla="*/ 127157 w 1279273"/>
            <a:gd name="connsiteY25" fmla="*/ 1206244 h 1504020"/>
            <a:gd name="connsiteX26" fmla="*/ 60179 w 1279273"/>
            <a:gd name="connsiteY26" fmla="*/ 1094086 h 1504020"/>
            <a:gd name="connsiteX27" fmla="*/ 23332 w 1279273"/>
            <a:gd name="connsiteY27" fmla="*/ 965753 h 1504020"/>
            <a:gd name="connsiteX28" fmla="*/ 11077 w 1279273"/>
            <a:gd name="connsiteY28" fmla="*/ 893616 h 1504020"/>
            <a:gd name="connsiteX29" fmla="*/ 0 w 1279273"/>
            <a:gd name="connsiteY29" fmla="*/ 828570 h 1504020"/>
            <a:gd name="connsiteX0" fmla="*/ 39406 w 1318679"/>
            <a:gd name="connsiteY0" fmla="*/ 828570 h 1504020"/>
            <a:gd name="connsiteX1" fmla="*/ 600175 w 1318679"/>
            <a:gd name="connsiteY1" fmla="*/ 638284 h 1504020"/>
            <a:gd name="connsiteX2" fmla="*/ 765857 w 1318679"/>
            <a:gd name="connsiteY2" fmla="*/ 0 h 1504020"/>
            <a:gd name="connsiteX3" fmla="*/ 827467 w 1318679"/>
            <a:gd name="connsiteY3" fmla="*/ 13508 h 1504020"/>
            <a:gd name="connsiteX4" fmla="*/ 883287 w 1318679"/>
            <a:gd name="connsiteY4" fmla="*/ 31727 h 1504020"/>
            <a:gd name="connsiteX5" fmla="*/ 937989 w 1318679"/>
            <a:gd name="connsiteY5" fmla="*/ 56019 h 1504020"/>
            <a:gd name="connsiteX6" fmla="*/ 984675 w 1318679"/>
            <a:gd name="connsiteY6" fmla="*/ 82871 h 1504020"/>
            <a:gd name="connsiteX7" fmla="*/ 1177111 w 1318679"/>
            <a:gd name="connsiteY7" fmla="*/ 277304 h 1504020"/>
            <a:gd name="connsiteX8" fmla="*/ 1269845 w 1318679"/>
            <a:gd name="connsiteY8" fmla="*/ 455666 h 1504020"/>
            <a:gd name="connsiteX9" fmla="*/ 1295234 w 1318679"/>
            <a:gd name="connsiteY9" fmla="*/ 544287 h 1504020"/>
            <a:gd name="connsiteX10" fmla="*/ 1312538 w 1318679"/>
            <a:gd name="connsiteY10" fmla="*/ 633628 h 1504020"/>
            <a:gd name="connsiteX11" fmla="*/ 1317562 w 1318679"/>
            <a:gd name="connsiteY11" fmla="*/ 713117 h 1504020"/>
            <a:gd name="connsiteX12" fmla="*/ 1318679 w 1318679"/>
            <a:gd name="connsiteY12" fmla="*/ 779956 h 1504020"/>
            <a:gd name="connsiteX13" fmla="*/ 1309826 w 1318679"/>
            <a:gd name="connsiteY13" fmla="*/ 878333 h 1504020"/>
            <a:gd name="connsiteX14" fmla="*/ 788393 w 1318679"/>
            <a:gd name="connsiteY14" fmla="*/ 878333 h 1504020"/>
            <a:gd name="connsiteX15" fmla="*/ 788393 w 1318679"/>
            <a:gd name="connsiteY15" fmla="*/ 1337429 h 1504020"/>
            <a:gd name="connsiteX16" fmla="*/ 1076339 w 1318679"/>
            <a:gd name="connsiteY16" fmla="*/ 1337429 h 1504020"/>
            <a:gd name="connsiteX17" fmla="*/ 1009438 w 1318679"/>
            <a:gd name="connsiteY17" fmla="*/ 1392078 h 1504020"/>
            <a:gd name="connsiteX18" fmla="*/ 921893 w 1318679"/>
            <a:gd name="connsiteY18" fmla="*/ 1446045 h 1504020"/>
            <a:gd name="connsiteX19" fmla="*/ 815185 w 1318679"/>
            <a:gd name="connsiteY19" fmla="*/ 1483173 h 1504020"/>
            <a:gd name="connsiteX20" fmla="*/ 674808 w 1318679"/>
            <a:gd name="connsiteY20" fmla="*/ 1504020 h 1504020"/>
            <a:gd name="connsiteX21" fmla="*/ 555067 w 1318679"/>
            <a:gd name="connsiteY21" fmla="*/ 1485602 h 1504020"/>
            <a:gd name="connsiteX22" fmla="*/ 434703 w 1318679"/>
            <a:gd name="connsiteY22" fmla="*/ 1454921 h 1504020"/>
            <a:gd name="connsiteX23" fmla="*/ 330672 w 1318679"/>
            <a:gd name="connsiteY23" fmla="*/ 1382361 h 1504020"/>
            <a:gd name="connsiteX24" fmla="*/ 240404 w 1318679"/>
            <a:gd name="connsiteY24" fmla="*/ 1305990 h 1504020"/>
            <a:gd name="connsiteX25" fmla="*/ 166563 w 1318679"/>
            <a:gd name="connsiteY25" fmla="*/ 1206244 h 1504020"/>
            <a:gd name="connsiteX26" fmla="*/ 99585 w 1318679"/>
            <a:gd name="connsiteY26" fmla="*/ 1094086 h 1504020"/>
            <a:gd name="connsiteX27" fmla="*/ 62738 w 1318679"/>
            <a:gd name="connsiteY27" fmla="*/ 965753 h 1504020"/>
            <a:gd name="connsiteX28" fmla="*/ 47866 w 1318679"/>
            <a:gd name="connsiteY28" fmla="*/ 895545 h 1504020"/>
            <a:gd name="connsiteX29" fmla="*/ 39406 w 1318679"/>
            <a:gd name="connsiteY29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0998 w 1279273"/>
            <a:gd name="connsiteY24" fmla="*/ 1305990 h 1504020"/>
            <a:gd name="connsiteX25" fmla="*/ 127157 w 1279273"/>
            <a:gd name="connsiteY25" fmla="*/ 1206244 h 1504020"/>
            <a:gd name="connsiteX26" fmla="*/ 60179 w 1279273"/>
            <a:gd name="connsiteY26" fmla="*/ 1094086 h 1504020"/>
            <a:gd name="connsiteX27" fmla="*/ 23332 w 1279273"/>
            <a:gd name="connsiteY27" fmla="*/ 965753 h 1504020"/>
            <a:gd name="connsiteX28" fmla="*/ 8460 w 1279273"/>
            <a:gd name="connsiteY28" fmla="*/ 895545 h 1504020"/>
            <a:gd name="connsiteX29" fmla="*/ 0 w 1279273"/>
            <a:gd name="connsiteY29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0998 w 1279273"/>
            <a:gd name="connsiteY24" fmla="*/ 1305990 h 1504020"/>
            <a:gd name="connsiteX25" fmla="*/ 127157 w 1279273"/>
            <a:gd name="connsiteY25" fmla="*/ 1206244 h 1504020"/>
            <a:gd name="connsiteX26" fmla="*/ 60179 w 1279273"/>
            <a:gd name="connsiteY26" fmla="*/ 1094086 h 1504020"/>
            <a:gd name="connsiteX27" fmla="*/ 23332 w 1279273"/>
            <a:gd name="connsiteY27" fmla="*/ 965753 h 1504020"/>
            <a:gd name="connsiteX28" fmla="*/ 8460 w 1279273"/>
            <a:gd name="connsiteY28" fmla="*/ 895545 h 1504020"/>
            <a:gd name="connsiteX29" fmla="*/ 0 w 1279273"/>
            <a:gd name="connsiteY29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0998 w 1279273"/>
            <a:gd name="connsiteY24" fmla="*/ 1305990 h 1504020"/>
            <a:gd name="connsiteX25" fmla="*/ 127157 w 1279273"/>
            <a:gd name="connsiteY25" fmla="*/ 1206244 h 1504020"/>
            <a:gd name="connsiteX26" fmla="*/ 60179 w 1279273"/>
            <a:gd name="connsiteY26" fmla="*/ 1094086 h 1504020"/>
            <a:gd name="connsiteX27" fmla="*/ 39860 w 1279273"/>
            <a:gd name="connsiteY27" fmla="*/ 1029626 h 1504020"/>
            <a:gd name="connsiteX28" fmla="*/ 23332 w 1279273"/>
            <a:gd name="connsiteY28" fmla="*/ 965753 h 1504020"/>
            <a:gd name="connsiteX29" fmla="*/ 8460 w 1279273"/>
            <a:gd name="connsiteY29" fmla="*/ 895545 h 1504020"/>
            <a:gd name="connsiteX30" fmla="*/ 0 w 1279273"/>
            <a:gd name="connsiteY30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0998 w 1279273"/>
            <a:gd name="connsiteY24" fmla="*/ 1305990 h 1504020"/>
            <a:gd name="connsiteX25" fmla="*/ 127157 w 1279273"/>
            <a:gd name="connsiteY25" fmla="*/ 1206244 h 1504020"/>
            <a:gd name="connsiteX26" fmla="*/ 95682 w 1279273"/>
            <a:gd name="connsiteY26" fmla="*/ 1156955 h 1504020"/>
            <a:gd name="connsiteX27" fmla="*/ 60179 w 1279273"/>
            <a:gd name="connsiteY27" fmla="*/ 1094086 h 1504020"/>
            <a:gd name="connsiteX28" fmla="*/ 39860 w 1279273"/>
            <a:gd name="connsiteY28" fmla="*/ 1029626 h 1504020"/>
            <a:gd name="connsiteX29" fmla="*/ 23332 w 1279273"/>
            <a:gd name="connsiteY29" fmla="*/ 965753 h 1504020"/>
            <a:gd name="connsiteX30" fmla="*/ 8460 w 1279273"/>
            <a:gd name="connsiteY30" fmla="*/ 895545 h 1504020"/>
            <a:gd name="connsiteX31" fmla="*/ 0 w 1279273"/>
            <a:gd name="connsiteY31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0998 w 1279273"/>
            <a:gd name="connsiteY24" fmla="*/ 1305990 h 1504020"/>
            <a:gd name="connsiteX25" fmla="*/ 127157 w 1279273"/>
            <a:gd name="connsiteY25" fmla="*/ 1206244 h 1504020"/>
            <a:gd name="connsiteX26" fmla="*/ 95682 w 1279273"/>
            <a:gd name="connsiteY26" fmla="*/ 1156955 h 1504020"/>
            <a:gd name="connsiteX27" fmla="*/ 63668 w 1279273"/>
            <a:gd name="connsiteY27" fmla="*/ 1092157 h 1504020"/>
            <a:gd name="connsiteX28" fmla="*/ 39860 w 1279273"/>
            <a:gd name="connsiteY28" fmla="*/ 1029626 h 1504020"/>
            <a:gd name="connsiteX29" fmla="*/ 23332 w 1279273"/>
            <a:gd name="connsiteY29" fmla="*/ 965753 h 1504020"/>
            <a:gd name="connsiteX30" fmla="*/ 8460 w 1279273"/>
            <a:gd name="connsiteY30" fmla="*/ 895545 h 1504020"/>
            <a:gd name="connsiteX31" fmla="*/ 0 w 1279273"/>
            <a:gd name="connsiteY31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0998 w 1279273"/>
            <a:gd name="connsiteY24" fmla="*/ 1305990 h 1504020"/>
            <a:gd name="connsiteX25" fmla="*/ 163714 w 1279273"/>
            <a:gd name="connsiteY25" fmla="*/ 1258239 h 1504020"/>
            <a:gd name="connsiteX26" fmla="*/ 127157 w 1279273"/>
            <a:gd name="connsiteY26" fmla="*/ 1206244 h 1504020"/>
            <a:gd name="connsiteX27" fmla="*/ 95682 w 1279273"/>
            <a:gd name="connsiteY27" fmla="*/ 1156955 h 1504020"/>
            <a:gd name="connsiteX28" fmla="*/ 63668 w 1279273"/>
            <a:gd name="connsiteY28" fmla="*/ 1092157 h 1504020"/>
            <a:gd name="connsiteX29" fmla="*/ 39860 w 1279273"/>
            <a:gd name="connsiteY29" fmla="*/ 1029626 h 1504020"/>
            <a:gd name="connsiteX30" fmla="*/ 23332 w 1279273"/>
            <a:gd name="connsiteY30" fmla="*/ 965753 h 1504020"/>
            <a:gd name="connsiteX31" fmla="*/ 8460 w 1279273"/>
            <a:gd name="connsiteY31" fmla="*/ 895545 h 1504020"/>
            <a:gd name="connsiteX32" fmla="*/ 0 w 1279273"/>
            <a:gd name="connsiteY32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02743 w 1279273"/>
            <a:gd name="connsiteY24" fmla="*/ 1303096 h 1504020"/>
            <a:gd name="connsiteX25" fmla="*/ 163714 w 1279273"/>
            <a:gd name="connsiteY25" fmla="*/ 1258239 h 1504020"/>
            <a:gd name="connsiteX26" fmla="*/ 127157 w 1279273"/>
            <a:gd name="connsiteY26" fmla="*/ 1206244 h 1504020"/>
            <a:gd name="connsiteX27" fmla="*/ 95682 w 1279273"/>
            <a:gd name="connsiteY27" fmla="*/ 1156955 h 1504020"/>
            <a:gd name="connsiteX28" fmla="*/ 63668 w 1279273"/>
            <a:gd name="connsiteY28" fmla="*/ 1092157 h 1504020"/>
            <a:gd name="connsiteX29" fmla="*/ 39860 w 1279273"/>
            <a:gd name="connsiteY29" fmla="*/ 1029626 h 1504020"/>
            <a:gd name="connsiteX30" fmla="*/ 23332 w 1279273"/>
            <a:gd name="connsiteY30" fmla="*/ 965753 h 1504020"/>
            <a:gd name="connsiteX31" fmla="*/ 8460 w 1279273"/>
            <a:gd name="connsiteY31" fmla="*/ 895545 h 1504020"/>
            <a:gd name="connsiteX32" fmla="*/ 0 w 1279273"/>
            <a:gd name="connsiteY32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5297 w 1279273"/>
            <a:gd name="connsiteY22" fmla="*/ 1454921 h 1504020"/>
            <a:gd name="connsiteX23" fmla="*/ 291266 w 1279273"/>
            <a:gd name="connsiteY23" fmla="*/ 1382361 h 1504020"/>
            <a:gd name="connsiteX24" fmla="*/ 249191 w 1279273"/>
            <a:gd name="connsiteY24" fmla="*/ 1345054 h 1504020"/>
            <a:gd name="connsiteX25" fmla="*/ 202743 w 1279273"/>
            <a:gd name="connsiteY25" fmla="*/ 1303096 h 1504020"/>
            <a:gd name="connsiteX26" fmla="*/ 163714 w 1279273"/>
            <a:gd name="connsiteY26" fmla="*/ 1258239 h 1504020"/>
            <a:gd name="connsiteX27" fmla="*/ 127157 w 1279273"/>
            <a:gd name="connsiteY27" fmla="*/ 1206244 h 1504020"/>
            <a:gd name="connsiteX28" fmla="*/ 95682 w 1279273"/>
            <a:gd name="connsiteY28" fmla="*/ 1156955 h 1504020"/>
            <a:gd name="connsiteX29" fmla="*/ 63668 w 1279273"/>
            <a:gd name="connsiteY29" fmla="*/ 1092157 h 1504020"/>
            <a:gd name="connsiteX30" fmla="*/ 39860 w 1279273"/>
            <a:gd name="connsiteY30" fmla="*/ 1029626 h 1504020"/>
            <a:gd name="connsiteX31" fmla="*/ 23332 w 1279273"/>
            <a:gd name="connsiteY31" fmla="*/ 965753 h 1504020"/>
            <a:gd name="connsiteX32" fmla="*/ 8460 w 1279273"/>
            <a:gd name="connsiteY32" fmla="*/ 895545 h 1504020"/>
            <a:gd name="connsiteX33" fmla="*/ 0 w 1279273"/>
            <a:gd name="connsiteY33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6169 w 1279273"/>
            <a:gd name="connsiteY22" fmla="*/ 1452027 h 1504020"/>
            <a:gd name="connsiteX23" fmla="*/ 291266 w 1279273"/>
            <a:gd name="connsiteY23" fmla="*/ 1382361 h 1504020"/>
            <a:gd name="connsiteX24" fmla="*/ 249191 w 1279273"/>
            <a:gd name="connsiteY24" fmla="*/ 1345054 h 1504020"/>
            <a:gd name="connsiteX25" fmla="*/ 202743 w 1279273"/>
            <a:gd name="connsiteY25" fmla="*/ 1303096 h 1504020"/>
            <a:gd name="connsiteX26" fmla="*/ 163714 w 1279273"/>
            <a:gd name="connsiteY26" fmla="*/ 1258239 h 1504020"/>
            <a:gd name="connsiteX27" fmla="*/ 127157 w 1279273"/>
            <a:gd name="connsiteY27" fmla="*/ 1206244 h 1504020"/>
            <a:gd name="connsiteX28" fmla="*/ 95682 w 1279273"/>
            <a:gd name="connsiteY28" fmla="*/ 1156955 h 1504020"/>
            <a:gd name="connsiteX29" fmla="*/ 63668 w 1279273"/>
            <a:gd name="connsiteY29" fmla="*/ 1092157 h 1504020"/>
            <a:gd name="connsiteX30" fmla="*/ 39860 w 1279273"/>
            <a:gd name="connsiteY30" fmla="*/ 1029626 h 1504020"/>
            <a:gd name="connsiteX31" fmla="*/ 23332 w 1279273"/>
            <a:gd name="connsiteY31" fmla="*/ 965753 h 1504020"/>
            <a:gd name="connsiteX32" fmla="*/ 8460 w 1279273"/>
            <a:gd name="connsiteY32" fmla="*/ 895545 h 1504020"/>
            <a:gd name="connsiteX33" fmla="*/ 0 w 1279273"/>
            <a:gd name="connsiteY33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396169 w 1279273"/>
            <a:gd name="connsiteY22" fmla="*/ 1452027 h 1504020"/>
            <a:gd name="connsiteX23" fmla="*/ 341645 w 1279273"/>
            <a:gd name="connsiteY23" fmla="*/ 1416435 h 1504020"/>
            <a:gd name="connsiteX24" fmla="*/ 291266 w 1279273"/>
            <a:gd name="connsiteY24" fmla="*/ 1382361 h 1504020"/>
            <a:gd name="connsiteX25" fmla="*/ 249191 w 1279273"/>
            <a:gd name="connsiteY25" fmla="*/ 1345054 h 1504020"/>
            <a:gd name="connsiteX26" fmla="*/ 202743 w 1279273"/>
            <a:gd name="connsiteY26" fmla="*/ 1303096 h 1504020"/>
            <a:gd name="connsiteX27" fmla="*/ 163714 w 1279273"/>
            <a:gd name="connsiteY27" fmla="*/ 1258239 h 1504020"/>
            <a:gd name="connsiteX28" fmla="*/ 127157 w 1279273"/>
            <a:gd name="connsiteY28" fmla="*/ 1206244 h 1504020"/>
            <a:gd name="connsiteX29" fmla="*/ 95682 w 1279273"/>
            <a:gd name="connsiteY29" fmla="*/ 1156955 h 1504020"/>
            <a:gd name="connsiteX30" fmla="*/ 63668 w 1279273"/>
            <a:gd name="connsiteY30" fmla="*/ 1092157 h 1504020"/>
            <a:gd name="connsiteX31" fmla="*/ 39860 w 1279273"/>
            <a:gd name="connsiteY31" fmla="*/ 1029626 h 1504020"/>
            <a:gd name="connsiteX32" fmla="*/ 23332 w 1279273"/>
            <a:gd name="connsiteY32" fmla="*/ 965753 h 1504020"/>
            <a:gd name="connsiteX33" fmla="*/ 8460 w 1279273"/>
            <a:gd name="connsiteY33" fmla="*/ 895545 h 1504020"/>
            <a:gd name="connsiteX34" fmla="*/ 0 w 1279273"/>
            <a:gd name="connsiteY34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15661 w 1279273"/>
            <a:gd name="connsiteY21" fmla="*/ 1485602 h 1504020"/>
            <a:gd name="connsiteX22" fmla="*/ 454160 w 1279273"/>
            <a:gd name="connsiteY22" fmla="*/ 1469489 h 1504020"/>
            <a:gd name="connsiteX23" fmla="*/ 396169 w 1279273"/>
            <a:gd name="connsiteY23" fmla="*/ 1452027 h 1504020"/>
            <a:gd name="connsiteX24" fmla="*/ 341645 w 1279273"/>
            <a:gd name="connsiteY24" fmla="*/ 1416435 h 1504020"/>
            <a:gd name="connsiteX25" fmla="*/ 291266 w 1279273"/>
            <a:gd name="connsiteY25" fmla="*/ 1382361 h 1504020"/>
            <a:gd name="connsiteX26" fmla="*/ 249191 w 1279273"/>
            <a:gd name="connsiteY26" fmla="*/ 1345054 h 1504020"/>
            <a:gd name="connsiteX27" fmla="*/ 202743 w 1279273"/>
            <a:gd name="connsiteY27" fmla="*/ 1303096 h 1504020"/>
            <a:gd name="connsiteX28" fmla="*/ 163714 w 1279273"/>
            <a:gd name="connsiteY28" fmla="*/ 1258239 h 1504020"/>
            <a:gd name="connsiteX29" fmla="*/ 127157 w 1279273"/>
            <a:gd name="connsiteY29" fmla="*/ 1206244 h 1504020"/>
            <a:gd name="connsiteX30" fmla="*/ 95682 w 1279273"/>
            <a:gd name="connsiteY30" fmla="*/ 1156955 h 1504020"/>
            <a:gd name="connsiteX31" fmla="*/ 63668 w 1279273"/>
            <a:gd name="connsiteY31" fmla="*/ 1092157 h 1504020"/>
            <a:gd name="connsiteX32" fmla="*/ 39860 w 1279273"/>
            <a:gd name="connsiteY32" fmla="*/ 1029626 h 1504020"/>
            <a:gd name="connsiteX33" fmla="*/ 23332 w 1279273"/>
            <a:gd name="connsiteY33" fmla="*/ 965753 h 1504020"/>
            <a:gd name="connsiteX34" fmla="*/ 8460 w 1279273"/>
            <a:gd name="connsiteY34" fmla="*/ 895545 h 1504020"/>
            <a:gd name="connsiteX35" fmla="*/ 0 w 1279273"/>
            <a:gd name="connsiteY35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73653 w 1279273"/>
            <a:gd name="connsiteY21" fmla="*/ 1494569 h 1504020"/>
            <a:gd name="connsiteX22" fmla="*/ 515661 w 1279273"/>
            <a:gd name="connsiteY22" fmla="*/ 1485602 h 1504020"/>
            <a:gd name="connsiteX23" fmla="*/ 454160 w 1279273"/>
            <a:gd name="connsiteY23" fmla="*/ 1469489 h 1504020"/>
            <a:gd name="connsiteX24" fmla="*/ 396169 w 1279273"/>
            <a:gd name="connsiteY24" fmla="*/ 1452027 h 1504020"/>
            <a:gd name="connsiteX25" fmla="*/ 341645 w 1279273"/>
            <a:gd name="connsiteY25" fmla="*/ 1416435 h 1504020"/>
            <a:gd name="connsiteX26" fmla="*/ 291266 w 1279273"/>
            <a:gd name="connsiteY26" fmla="*/ 1382361 h 1504020"/>
            <a:gd name="connsiteX27" fmla="*/ 249191 w 1279273"/>
            <a:gd name="connsiteY27" fmla="*/ 1345054 h 1504020"/>
            <a:gd name="connsiteX28" fmla="*/ 202743 w 1279273"/>
            <a:gd name="connsiteY28" fmla="*/ 1303096 h 1504020"/>
            <a:gd name="connsiteX29" fmla="*/ 163714 w 1279273"/>
            <a:gd name="connsiteY29" fmla="*/ 1258239 h 1504020"/>
            <a:gd name="connsiteX30" fmla="*/ 127157 w 1279273"/>
            <a:gd name="connsiteY30" fmla="*/ 1206244 h 1504020"/>
            <a:gd name="connsiteX31" fmla="*/ 95682 w 1279273"/>
            <a:gd name="connsiteY31" fmla="*/ 1156955 h 1504020"/>
            <a:gd name="connsiteX32" fmla="*/ 63668 w 1279273"/>
            <a:gd name="connsiteY32" fmla="*/ 1092157 h 1504020"/>
            <a:gd name="connsiteX33" fmla="*/ 39860 w 1279273"/>
            <a:gd name="connsiteY33" fmla="*/ 1029626 h 1504020"/>
            <a:gd name="connsiteX34" fmla="*/ 23332 w 1279273"/>
            <a:gd name="connsiteY34" fmla="*/ 965753 h 1504020"/>
            <a:gd name="connsiteX35" fmla="*/ 8460 w 1279273"/>
            <a:gd name="connsiteY35" fmla="*/ 895545 h 1504020"/>
            <a:gd name="connsiteX36" fmla="*/ 0 w 1279273"/>
            <a:gd name="connsiteY36" fmla="*/ 828570 h 1504020"/>
            <a:gd name="connsiteX0" fmla="*/ 0 w 1279273"/>
            <a:gd name="connsiteY0" fmla="*/ 828570 h 1504617"/>
            <a:gd name="connsiteX1" fmla="*/ 560769 w 1279273"/>
            <a:gd name="connsiteY1" fmla="*/ 638284 h 1504617"/>
            <a:gd name="connsiteX2" fmla="*/ 726451 w 1279273"/>
            <a:gd name="connsiteY2" fmla="*/ 0 h 1504617"/>
            <a:gd name="connsiteX3" fmla="*/ 788061 w 1279273"/>
            <a:gd name="connsiteY3" fmla="*/ 13508 h 1504617"/>
            <a:gd name="connsiteX4" fmla="*/ 843881 w 1279273"/>
            <a:gd name="connsiteY4" fmla="*/ 31727 h 1504617"/>
            <a:gd name="connsiteX5" fmla="*/ 898583 w 1279273"/>
            <a:gd name="connsiteY5" fmla="*/ 56019 h 1504617"/>
            <a:gd name="connsiteX6" fmla="*/ 945269 w 1279273"/>
            <a:gd name="connsiteY6" fmla="*/ 82871 h 1504617"/>
            <a:gd name="connsiteX7" fmla="*/ 1137705 w 1279273"/>
            <a:gd name="connsiteY7" fmla="*/ 277304 h 1504617"/>
            <a:gd name="connsiteX8" fmla="*/ 1230439 w 1279273"/>
            <a:gd name="connsiteY8" fmla="*/ 455666 h 1504617"/>
            <a:gd name="connsiteX9" fmla="*/ 1255828 w 1279273"/>
            <a:gd name="connsiteY9" fmla="*/ 544287 h 1504617"/>
            <a:gd name="connsiteX10" fmla="*/ 1273132 w 1279273"/>
            <a:gd name="connsiteY10" fmla="*/ 633628 h 1504617"/>
            <a:gd name="connsiteX11" fmla="*/ 1278156 w 1279273"/>
            <a:gd name="connsiteY11" fmla="*/ 713117 h 1504617"/>
            <a:gd name="connsiteX12" fmla="*/ 1279273 w 1279273"/>
            <a:gd name="connsiteY12" fmla="*/ 779956 h 1504617"/>
            <a:gd name="connsiteX13" fmla="*/ 1270420 w 1279273"/>
            <a:gd name="connsiteY13" fmla="*/ 878333 h 1504617"/>
            <a:gd name="connsiteX14" fmla="*/ 748987 w 1279273"/>
            <a:gd name="connsiteY14" fmla="*/ 878333 h 1504617"/>
            <a:gd name="connsiteX15" fmla="*/ 748987 w 1279273"/>
            <a:gd name="connsiteY15" fmla="*/ 1337429 h 1504617"/>
            <a:gd name="connsiteX16" fmla="*/ 1036933 w 1279273"/>
            <a:gd name="connsiteY16" fmla="*/ 1337429 h 1504617"/>
            <a:gd name="connsiteX17" fmla="*/ 970032 w 1279273"/>
            <a:gd name="connsiteY17" fmla="*/ 1392078 h 1504617"/>
            <a:gd name="connsiteX18" fmla="*/ 882487 w 1279273"/>
            <a:gd name="connsiteY18" fmla="*/ 1446045 h 1504617"/>
            <a:gd name="connsiteX19" fmla="*/ 775779 w 1279273"/>
            <a:gd name="connsiteY19" fmla="*/ 1483173 h 1504617"/>
            <a:gd name="connsiteX20" fmla="*/ 635402 w 1279273"/>
            <a:gd name="connsiteY20" fmla="*/ 1504020 h 1504617"/>
            <a:gd name="connsiteX21" fmla="*/ 572781 w 1279273"/>
            <a:gd name="connsiteY21" fmla="*/ 1498428 h 1504617"/>
            <a:gd name="connsiteX22" fmla="*/ 515661 w 1279273"/>
            <a:gd name="connsiteY22" fmla="*/ 1485602 h 1504617"/>
            <a:gd name="connsiteX23" fmla="*/ 454160 w 1279273"/>
            <a:gd name="connsiteY23" fmla="*/ 1469489 h 1504617"/>
            <a:gd name="connsiteX24" fmla="*/ 396169 w 1279273"/>
            <a:gd name="connsiteY24" fmla="*/ 1452027 h 1504617"/>
            <a:gd name="connsiteX25" fmla="*/ 341645 w 1279273"/>
            <a:gd name="connsiteY25" fmla="*/ 1416435 h 1504617"/>
            <a:gd name="connsiteX26" fmla="*/ 291266 w 1279273"/>
            <a:gd name="connsiteY26" fmla="*/ 1382361 h 1504617"/>
            <a:gd name="connsiteX27" fmla="*/ 249191 w 1279273"/>
            <a:gd name="connsiteY27" fmla="*/ 1345054 h 1504617"/>
            <a:gd name="connsiteX28" fmla="*/ 202743 w 1279273"/>
            <a:gd name="connsiteY28" fmla="*/ 1303096 h 1504617"/>
            <a:gd name="connsiteX29" fmla="*/ 163714 w 1279273"/>
            <a:gd name="connsiteY29" fmla="*/ 1258239 h 1504617"/>
            <a:gd name="connsiteX30" fmla="*/ 127157 w 1279273"/>
            <a:gd name="connsiteY30" fmla="*/ 1206244 h 1504617"/>
            <a:gd name="connsiteX31" fmla="*/ 95682 w 1279273"/>
            <a:gd name="connsiteY31" fmla="*/ 1156955 h 1504617"/>
            <a:gd name="connsiteX32" fmla="*/ 63668 w 1279273"/>
            <a:gd name="connsiteY32" fmla="*/ 1092157 h 1504617"/>
            <a:gd name="connsiteX33" fmla="*/ 39860 w 1279273"/>
            <a:gd name="connsiteY33" fmla="*/ 1029626 h 1504617"/>
            <a:gd name="connsiteX34" fmla="*/ 23332 w 1279273"/>
            <a:gd name="connsiteY34" fmla="*/ 965753 h 1504617"/>
            <a:gd name="connsiteX35" fmla="*/ 8460 w 1279273"/>
            <a:gd name="connsiteY35" fmla="*/ 895545 h 1504617"/>
            <a:gd name="connsiteX36" fmla="*/ 0 w 1279273"/>
            <a:gd name="connsiteY36" fmla="*/ 828570 h 1504617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635402 w 1279273"/>
            <a:gd name="connsiteY20" fmla="*/ 1504020 h 1504020"/>
            <a:gd name="connsiteX21" fmla="*/ 572781 w 1279273"/>
            <a:gd name="connsiteY21" fmla="*/ 1498428 h 1504020"/>
            <a:gd name="connsiteX22" fmla="*/ 515661 w 1279273"/>
            <a:gd name="connsiteY22" fmla="*/ 1485602 h 1504020"/>
            <a:gd name="connsiteX23" fmla="*/ 454160 w 1279273"/>
            <a:gd name="connsiteY23" fmla="*/ 1469489 h 1504020"/>
            <a:gd name="connsiteX24" fmla="*/ 396169 w 1279273"/>
            <a:gd name="connsiteY24" fmla="*/ 1452027 h 1504020"/>
            <a:gd name="connsiteX25" fmla="*/ 341645 w 1279273"/>
            <a:gd name="connsiteY25" fmla="*/ 1416435 h 1504020"/>
            <a:gd name="connsiteX26" fmla="*/ 291266 w 1279273"/>
            <a:gd name="connsiteY26" fmla="*/ 1382361 h 1504020"/>
            <a:gd name="connsiteX27" fmla="*/ 249191 w 1279273"/>
            <a:gd name="connsiteY27" fmla="*/ 1345054 h 1504020"/>
            <a:gd name="connsiteX28" fmla="*/ 202743 w 1279273"/>
            <a:gd name="connsiteY28" fmla="*/ 1303096 h 1504020"/>
            <a:gd name="connsiteX29" fmla="*/ 163714 w 1279273"/>
            <a:gd name="connsiteY29" fmla="*/ 1258239 h 1504020"/>
            <a:gd name="connsiteX30" fmla="*/ 127157 w 1279273"/>
            <a:gd name="connsiteY30" fmla="*/ 1206244 h 1504020"/>
            <a:gd name="connsiteX31" fmla="*/ 95682 w 1279273"/>
            <a:gd name="connsiteY31" fmla="*/ 1156955 h 1504020"/>
            <a:gd name="connsiteX32" fmla="*/ 63668 w 1279273"/>
            <a:gd name="connsiteY32" fmla="*/ 1092157 h 1504020"/>
            <a:gd name="connsiteX33" fmla="*/ 39860 w 1279273"/>
            <a:gd name="connsiteY33" fmla="*/ 1029626 h 1504020"/>
            <a:gd name="connsiteX34" fmla="*/ 23332 w 1279273"/>
            <a:gd name="connsiteY34" fmla="*/ 965753 h 1504020"/>
            <a:gd name="connsiteX35" fmla="*/ 8460 w 1279273"/>
            <a:gd name="connsiteY35" fmla="*/ 895545 h 1504020"/>
            <a:gd name="connsiteX36" fmla="*/ 0 w 1279273"/>
            <a:gd name="connsiteY36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708846 w 1279273"/>
            <a:gd name="connsiteY20" fmla="*/ 1494569 h 1504020"/>
            <a:gd name="connsiteX21" fmla="*/ 635402 w 1279273"/>
            <a:gd name="connsiteY21" fmla="*/ 1504020 h 1504020"/>
            <a:gd name="connsiteX22" fmla="*/ 572781 w 1279273"/>
            <a:gd name="connsiteY22" fmla="*/ 1498428 h 1504020"/>
            <a:gd name="connsiteX23" fmla="*/ 515661 w 1279273"/>
            <a:gd name="connsiteY23" fmla="*/ 1485602 h 1504020"/>
            <a:gd name="connsiteX24" fmla="*/ 454160 w 1279273"/>
            <a:gd name="connsiteY24" fmla="*/ 1469489 h 1504020"/>
            <a:gd name="connsiteX25" fmla="*/ 396169 w 1279273"/>
            <a:gd name="connsiteY25" fmla="*/ 1452027 h 1504020"/>
            <a:gd name="connsiteX26" fmla="*/ 341645 w 1279273"/>
            <a:gd name="connsiteY26" fmla="*/ 1416435 h 1504020"/>
            <a:gd name="connsiteX27" fmla="*/ 291266 w 1279273"/>
            <a:gd name="connsiteY27" fmla="*/ 1382361 h 1504020"/>
            <a:gd name="connsiteX28" fmla="*/ 249191 w 1279273"/>
            <a:gd name="connsiteY28" fmla="*/ 1345054 h 1504020"/>
            <a:gd name="connsiteX29" fmla="*/ 202743 w 1279273"/>
            <a:gd name="connsiteY29" fmla="*/ 1303096 h 1504020"/>
            <a:gd name="connsiteX30" fmla="*/ 163714 w 1279273"/>
            <a:gd name="connsiteY30" fmla="*/ 1258239 h 1504020"/>
            <a:gd name="connsiteX31" fmla="*/ 127157 w 1279273"/>
            <a:gd name="connsiteY31" fmla="*/ 1206244 h 1504020"/>
            <a:gd name="connsiteX32" fmla="*/ 95682 w 1279273"/>
            <a:gd name="connsiteY32" fmla="*/ 1156955 h 1504020"/>
            <a:gd name="connsiteX33" fmla="*/ 63668 w 1279273"/>
            <a:gd name="connsiteY33" fmla="*/ 1092157 h 1504020"/>
            <a:gd name="connsiteX34" fmla="*/ 39860 w 1279273"/>
            <a:gd name="connsiteY34" fmla="*/ 1029626 h 1504020"/>
            <a:gd name="connsiteX35" fmla="*/ 23332 w 1279273"/>
            <a:gd name="connsiteY35" fmla="*/ 965753 h 1504020"/>
            <a:gd name="connsiteX36" fmla="*/ 8460 w 1279273"/>
            <a:gd name="connsiteY36" fmla="*/ 895545 h 1504020"/>
            <a:gd name="connsiteX37" fmla="*/ 0 w 1279273"/>
            <a:gd name="connsiteY37" fmla="*/ 828570 h 1504020"/>
            <a:gd name="connsiteX0" fmla="*/ 0 w 1279273"/>
            <a:gd name="connsiteY0" fmla="*/ 828570 h 1504024"/>
            <a:gd name="connsiteX1" fmla="*/ 560769 w 1279273"/>
            <a:gd name="connsiteY1" fmla="*/ 638284 h 1504024"/>
            <a:gd name="connsiteX2" fmla="*/ 726451 w 1279273"/>
            <a:gd name="connsiteY2" fmla="*/ 0 h 1504024"/>
            <a:gd name="connsiteX3" fmla="*/ 788061 w 1279273"/>
            <a:gd name="connsiteY3" fmla="*/ 13508 h 1504024"/>
            <a:gd name="connsiteX4" fmla="*/ 843881 w 1279273"/>
            <a:gd name="connsiteY4" fmla="*/ 31727 h 1504024"/>
            <a:gd name="connsiteX5" fmla="*/ 898583 w 1279273"/>
            <a:gd name="connsiteY5" fmla="*/ 56019 h 1504024"/>
            <a:gd name="connsiteX6" fmla="*/ 945269 w 1279273"/>
            <a:gd name="connsiteY6" fmla="*/ 82871 h 1504024"/>
            <a:gd name="connsiteX7" fmla="*/ 1137705 w 1279273"/>
            <a:gd name="connsiteY7" fmla="*/ 277304 h 1504024"/>
            <a:gd name="connsiteX8" fmla="*/ 1230439 w 1279273"/>
            <a:gd name="connsiteY8" fmla="*/ 455666 h 1504024"/>
            <a:gd name="connsiteX9" fmla="*/ 1255828 w 1279273"/>
            <a:gd name="connsiteY9" fmla="*/ 544287 h 1504024"/>
            <a:gd name="connsiteX10" fmla="*/ 1273132 w 1279273"/>
            <a:gd name="connsiteY10" fmla="*/ 633628 h 1504024"/>
            <a:gd name="connsiteX11" fmla="*/ 1278156 w 1279273"/>
            <a:gd name="connsiteY11" fmla="*/ 713117 h 1504024"/>
            <a:gd name="connsiteX12" fmla="*/ 1279273 w 1279273"/>
            <a:gd name="connsiteY12" fmla="*/ 779956 h 1504024"/>
            <a:gd name="connsiteX13" fmla="*/ 1270420 w 1279273"/>
            <a:gd name="connsiteY13" fmla="*/ 878333 h 1504024"/>
            <a:gd name="connsiteX14" fmla="*/ 748987 w 1279273"/>
            <a:gd name="connsiteY14" fmla="*/ 878333 h 1504024"/>
            <a:gd name="connsiteX15" fmla="*/ 748987 w 1279273"/>
            <a:gd name="connsiteY15" fmla="*/ 1337429 h 1504024"/>
            <a:gd name="connsiteX16" fmla="*/ 1036933 w 1279273"/>
            <a:gd name="connsiteY16" fmla="*/ 1337429 h 1504024"/>
            <a:gd name="connsiteX17" fmla="*/ 970032 w 1279273"/>
            <a:gd name="connsiteY17" fmla="*/ 1392078 h 1504024"/>
            <a:gd name="connsiteX18" fmla="*/ 882487 w 1279273"/>
            <a:gd name="connsiteY18" fmla="*/ 1446045 h 1504024"/>
            <a:gd name="connsiteX19" fmla="*/ 775779 w 1279273"/>
            <a:gd name="connsiteY19" fmla="*/ 1483173 h 1504024"/>
            <a:gd name="connsiteX20" fmla="*/ 708846 w 1279273"/>
            <a:gd name="connsiteY20" fmla="*/ 1497463 h 1504024"/>
            <a:gd name="connsiteX21" fmla="*/ 635402 w 1279273"/>
            <a:gd name="connsiteY21" fmla="*/ 1504020 h 1504024"/>
            <a:gd name="connsiteX22" fmla="*/ 572781 w 1279273"/>
            <a:gd name="connsiteY22" fmla="*/ 1498428 h 1504024"/>
            <a:gd name="connsiteX23" fmla="*/ 515661 w 1279273"/>
            <a:gd name="connsiteY23" fmla="*/ 1485602 h 1504024"/>
            <a:gd name="connsiteX24" fmla="*/ 454160 w 1279273"/>
            <a:gd name="connsiteY24" fmla="*/ 1469489 h 1504024"/>
            <a:gd name="connsiteX25" fmla="*/ 396169 w 1279273"/>
            <a:gd name="connsiteY25" fmla="*/ 1452027 h 1504024"/>
            <a:gd name="connsiteX26" fmla="*/ 341645 w 1279273"/>
            <a:gd name="connsiteY26" fmla="*/ 1416435 h 1504024"/>
            <a:gd name="connsiteX27" fmla="*/ 291266 w 1279273"/>
            <a:gd name="connsiteY27" fmla="*/ 1382361 h 1504024"/>
            <a:gd name="connsiteX28" fmla="*/ 249191 w 1279273"/>
            <a:gd name="connsiteY28" fmla="*/ 1345054 h 1504024"/>
            <a:gd name="connsiteX29" fmla="*/ 202743 w 1279273"/>
            <a:gd name="connsiteY29" fmla="*/ 1303096 h 1504024"/>
            <a:gd name="connsiteX30" fmla="*/ 163714 w 1279273"/>
            <a:gd name="connsiteY30" fmla="*/ 1258239 h 1504024"/>
            <a:gd name="connsiteX31" fmla="*/ 127157 w 1279273"/>
            <a:gd name="connsiteY31" fmla="*/ 1206244 h 1504024"/>
            <a:gd name="connsiteX32" fmla="*/ 95682 w 1279273"/>
            <a:gd name="connsiteY32" fmla="*/ 1156955 h 1504024"/>
            <a:gd name="connsiteX33" fmla="*/ 63668 w 1279273"/>
            <a:gd name="connsiteY33" fmla="*/ 1092157 h 1504024"/>
            <a:gd name="connsiteX34" fmla="*/ 39860 w 1279273"/>
            <a:gd name="connsiteY34" fmla="*/ 1029626 h 1504024"/>
            <a:gd name="connsiteX35" fmla="*/ 23332 w 1279273"/>
            <a:gd name="connsiteY35" fmla="*/ 965753 h 1504024"/>
            <a:gd name="connsiteX36" fmla="*/ 8460 w 1279273"/>
            <a:gd name="connsiteY36" fmla="*/ 895545 h 1504024"/>
            <a:gd name="connsiteX37" fmla="*/ 0 w 1279273"/>
            <a:gd name="connsiteY37" fmla="*/ 828570 h 1504024"/>
            <a:gd name="connsiteX0" fmla="*/ 0 w 1279273"/>
            <a:gd name="connsiteY0" fmla="*/ 828570 h 1504024"/>
            <a:gd name="connsiteX1" fmla="*/ 560769 w 1279273"/>
            <a:gd name="connsiteY1" fmla="*/ 638284 h 1504024"/>
            <a:gd name="connsiteX2" fmla="*/ 726451 w 1279273"/>
            <a:gd name="connsiteY2" fmla="*/ 0 h 1504024"/>
            <a:gd name="connsiteX3" fmla="*/ 788061 w 1279273"/>
            <a:gd name="connsiteY3" fmla="*/ 13508 h 1504024"/>
            <a:gd name="connsiteX4" fmla="*/ 843881 w 1279273"/>
            <a:gd name="connsiteY4" fmla="*/ 31727 h 1504024"/>
            <a:gd name="connsiteX5" fmla="*/ 898583 w 1279273"/>
            <a:gd name="connsiteY5" fmla="*/ 56019 h 1504024"/>
            <a:gd name="connsiteX6" fmla="*/ 945269 w 1279273"/>
            <a:gd name="connsiteY6" fmla="*/ 82871 h 1504024"/>
            <a:gd name="connsiteX7" fmla="*/ 1137705 w 1279273"/>
            <a:gd name="connsiteY7" fmla="*/ 277304 h 1504024"/>
            <a:gd name="connsiteX8" fmla="*/ 1230439 w 1279273"/>
            <a:gd name="connsiteY8" fmla="*/ 455666 h 1504024"/>
            <a:gd name="connsiteX9" fmla="*/ 1255828 w 1279273"/>
            <a:gd name="connsiteY9" fmla="*/ 544287 h 1504024"/>
            <a:gd name="connsiteX10" fmla="*/ 1273132 w 1279273"/>
            <a:gd name="connsiteY10" fmla="*/ 633628 h 1504024"/>
            <a:gd name="connsiteX11" fmla="*/ 1278156 w 1279273"/>
            <a:gd name="connsiteY11" fmla="*/ 713117 h 1504024"/>
            <a:gd name="connsiteX12" fmla="*/ 1279273 w 1279273"/>
            <a:gd name="connsiteY12" fmla="*/ 779956 h 1504024"/>
            <a:gd name="connsiteX13" fmla="*/ 1270420 w 1279273"/>
            <a:gd name="connsiteY13" fmla="*/ 878333 h 1504024"/>
            <a:gd name="connsiteX14" fmla="*/ 748987 w 1279273"/>
            <a:gd name="connsiteY14" fmla="*/ 878333 h 1504024"/>
            <a:gd name="connsiteX15" fmla="*/ 748987 w 1279273"/>
            <a:gd name="connsiteY15" fmla="*/ 1337429 h 1504024"/>
            <a:gd name="connsiteX16" fmla="*/ 1036933 w 1279273"/>
            <a:gd name="connsiteY16" fmla="*/ 1337429 h 1504024"/>
            <a:gd name="connsiteX17" fmla="*/ 970032 w 1279273"/>
            <a:gd name="connsiteY17" fmla="*/ 1392078 h 1504024"/>
            <a:gd name="connsiteX18" fmla="*/ 882487 w 1279273"/>
            <a:gd name="connsiteY18" fmla="*/ 1446045 h 1504024"/>
            <a:gd name="connsiteX19" fmla="*/ 775779 w 1279273"/>
            <a:gd name="connsiteY19" fmla="*/ 1483173 h 1504024"/>
            <a:gd name="connsiteX20" fmla="*/ 708846 w 1279273"/>
            <a:gd name="connsiteY20" fmla="*/ 1497463 h 1504024"/>
            <a:gd name="connsiteX21" fmla="*/ 635402 w 1279273"/>
            <a:gd name="connsiteY21" fmla="*/ 1504020 h 1504024"/>
            <a:gd name="connsiteX22" fmla="*/ 572781 w 1279273"/>
            <a:gd name="connsiteY22" fmla="*/ 1498428 h 1504024"/>
            <a:gd name="connsiteX23" fmla="*/ 515661 w 1279273"/>
            <a:gd name="connsiteY23" fmla="*/ 1485602 h 1504024"/>
            <a:gd name="connsiteX24" fmla="*/ 454160 w 1279273"/>
            <a:gd name="connsiteY24" fmla="*/ 1469489 h 1504024"/>
            <a:gd name="connsiteX25" fmla="*/ 396169 w 1279273"/>
            <a:gd name="connsiteY25" fmla="*/ 1452027 h 1504024"/>
            <a:gd name="connsiteX26" fmla="*/ 341645 w 1279273"/>
            <a:gd name="connsiteY26" fmla="*/ 1416435 h 1504024"/>
            <a:gd name="connsiteX27" fmla="*/ 291266 w 1279273"/>
            <a:gd name="connsiteY27" fmla="*/ 1382361 h 1504024"/>
            <a:gd name="connsiteX28" fmla="*/ 249191 w 1279273"/>
            <a:gd name="connsiteY28" fmla="*/ 1345054 h 1504024"/>
            <a:gd name="connsiteX29" fmla="*/ 202743 w 1279273"/>
            <a:gd name="connsiteY29" fmla="*/ 1303096 h 1504024"/>
            <a:gd name="connsiteX30" fmla="*/ 163714 w 1279273"/>
            <a:gd name="connsiteY30" fmla="*/ 1258239 h 1504024"/>
            <a:gd name="connsiteX31" fmla="*/ 127157 w 1279273"/>
            <a:gd name="connsiteY31" fmla="*/ 1206244 h 1504024"/>
            <a:gd name="connsiteX32" fmla="*/ 95682 w 1279273"/>
            <a:gd name="connsiteY32" fmla="*/ 1156955 h 1504024"/>
            <a:gd name="connsiteX33" fmla="*/ 63668 w 1279273"/>
            <a:gd name="connsiteY33" fmla="*/ 1092157 h 1504024"/>
            <a:gd name="connsiteX34" fmla="*/ 39860 w 1279273"/>
            <a:gd name="connsiteY34" fmla="*/ 1029626 h 1504024"/>
            <a:gd name="connsiteX35" fmla="*/ 23332 w 1279273"/>
            <a:gd name="connsiteY35" fmla="*/ 965753 h 1504024"/>
            <a:gd name="connsiteX36" fmla="*/ 8460 w 1279273"/>
            <a:gd name="connsiteY36" fmla="*/ 895545 h 1504024"/>
            <a:gd name="connsiteX37" fmla="*/ 0 w 1279273"/>
            <a:gd name="connsiteY37" fmla="*/ 828570 h 1504024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708846 w 1279273"/>
            <a:gd name="connsiteY20" fmla="*/ 1497463 h 1504020"/>
            <a:gd name="connsiteX21" fmla="*/ 635402 w 1279273"/>
            <a:gd name="connsiteY21" fmla="*/ 1504020 h 1504020"/>
            <a:gd name="connsiteX22" fmla="*/ 572781 w 1279273"/>
            <a:gd name="connsiteY22" fmla="*/ 1498428 h 1504020"/>
            <a:gd name="connsiteX23" fmla="*/ 515661 w 1279273"/>
            <a:gd name="connsiteY23" fmla="*/ 1485602 h 1504020"/>
            <a:gd name="connsiteX24" fmla="*/ 454160 w 1279273"/>
            <a:gd name="connsiteY24" fmla="*/ 1469489 h 1504020"/>
            <a:gd name="connsiteX25" fmla="*/ 396169 w 1279273"/>
            <a:gd name="connsiteY25" fmla="*/ 1452027 h 1504020"/>
            <a:gd name="connsiteX26" fmla="*/ 341645 w 1279273"/>
            <a:gd name="connsiteY26" fmla="*/ 1416435 h 1504020"/>
            <a:gd name="connsiteX27" fmla="*/ 291266 w 1279273"/>
            <a:gd name="connsiteY27" fmla="*/ 1382361 h 1504020"/>
            <a:gd name="connsiteX28" fmla="*/ 249191 w 1279273"/>
            <a:gd name="connsiteY28" fmla="*/ 1345054 h 1504020"/>
            <a:gd name="connsiteX29" fmla="*/ 202743 w 1279273"/>
            <a:gd name="connsiteY29" fmla="*/ 1303096 h 1504020"/>
            <a:gd name="connsiteX30" fmla="*/ 163714 w 1279273"/>
            <a:gd name="connsiteY30" fmla="*/ 1258239 h 1504020"/>
            <a:gd name="connsiteX31" fmla="*/ 127157 w 1279273"/>
            <a:gd name="connsiteY31" fmla="*/ 1206244 h 1504020"/>
            <a:gd name="connsiteX32" fmla="*/ 95682 w 1279273"/>
            <a:gd name="connsiteY32" fmla="*/ 1156955 h 1504020"/>
            <a:gd name="connsiteX33" fmla="*/ 63668 w 1279273"/>
            <a:gd name="connsiteY33" fmla="*/ 1092157 h 1504020"/>
            <a:gd name="connsiteX34" fmla="*/ 39860 w 1279273"/>
            <a:gd name="connsiteY34" fmla="*/ 1029626 h 1504020"/>
            <a:gd name="connsiteX35" fmla="*/ 23332 w 1279273"/>
            <a:gd name="connsiteY35" fmla="*/ 965753 h 1504020"/>
            <a:gd name="connsiteX36" fmla="*/ 8460 w 1279273"/>
            <a:gd name="connsiteY36" fmla="*/ 895545 h 1504020"/>
            <a:gd name="connsiteX37" fmla="*/ 0 w 1279273"/>
            <a:gd name="connsiteY37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970032 w 1279273"/>
            <a:gd name="connsiteY17" fmla="*/ 1392078 h 1504020"/>
            <a:gd name="connsiteX18" fmla="*/ 882487 w 1279273"/>
            <a:gd name="connsiteY18" fmla="*/ 1446045 h 1504020"/>
            <a:gd name="connsiteX19" fmla="*/ 775779 w 1279273"/>
            <a:gd name="connsiteY19" fmla="*/ 1483173 h 1504020"/>
            <a:gd name="connsiteX20" fmla="*/ 708846 w 1279273"/>
            <a:gd name="connsiteY20" fmla="*/ 1497463 h 1504020"/>
            <a:gd name="connsiteX21" fmla="*/ 635402 w 1279273"/>
            <a:gd name="connsiteY21" fmla="*/ 1504020 h 1504020"/>
            <a:gd name="connsiteX22" fmla="*/ 572781 w 1279273"/>
            <a:gd name="connsiteY22" fmla="*/ 1498428 h 1504020"/>
            <a:gd name="connsiteX23" fmla="*/ 515661 w 1279273"/>
            <a:gd name="connsiteY23" fmla="*/ 1485602 h 1504020"/>
            <a:gd name="connsiteX24" fmla="*/ 454160 w 1279273"/>
            <a:gd name="connsiteY24" fmla="*/ 1469489 h 1504020"/>
            <a:gd name="connsiteX25" fmla="*/ 397041 w 1279273"/>
            <a:gd name="connsiteY25" fmla="*/ 1449133 h 1504020"/>
            <a:gd name="connsiteX26" fmla="*/ 341645 w 1279273"/>
            <a:gd name="connsiteY26" fmla="*/ 1416435 h 1504020"/>
            <a:gd name="connsiteX27" fmla="*/ 291266 w 1279273"/>
            <a:gd name="connsiteY27" fmla="*/ 1382361 h 1504020"/>
            <a:gd name="connsiteX28" fmla="*/ 249191 w 1279273"/>
            <a:gd name="connsiteY28" fmla="*/ 1345054 h 1504020"/>
            <a:gd name="connsiteX29" fmla="*/ 202743 w 1279273"/>
            <a:gd name="connsiteY29" fmla="*/ 1303096 h 1504020"/>
            <a:gd name="connsiteX30" fmla="*/ 163714 w 1279273"/>
            <a:gd name="connsiteY30" fmla="*/ 1258239 h 1504020"/>
            <a:gd name="connsiteX31" fmla="*/ 127157 w 1279273"/>
            <a:gd name="connsiteY31" fmla="*/ 1206244 h 1504020"/>
            <a:gd name="connsiteX32" fmla="*/ 95682 w 1279273"/>
            <a:gd name="connsiteY32" fmla="*/ 1156955 h 1504020"/>
            <a:gd name="connsiteX33" fmla="*/ 63668 w 1279273"/>
            <a:gd name="connsiteY33" fmla="*/ 1092157 h 1504020"/>
            <a:gd name="connsiteX34" fmla="*/ 39860 w 1279273"/>
            <a:gd name="connsiteY34" fmla="*/ 1029626 h 1504020"/>
            <a:gd name="connsiteX35" fmla="*/ 23332 w 1279273"/>
            <a:gd name="connsiteY35" fmla="*/ 965753 h 1504020"/>
            <a:gd name="connsiteX36" fmla="*/ 8460 w 1279273"/>
            <a:gd name="connsiteY36" fmla="*/ 895545 h 1504020"/>
            <a:gd name="connsiteX37" fmla="*/ 0 w 1279273"/>
            <a:gd name="connsiteY37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1004526 w 1279273"/>
            <a:gd name="connsiteY17" fmla="*/ 1364347 h 1504020"/>
            <a:gd name="connsiteX18" fmla="*/ 970032 w 1279273"/>
            <a:gd name="connsiteY18" fmla="*/ 1392078 h 1504020"/>
            <a:gd name="connsiteX19" fmla="*/ 882487 w 1279273"/>
            <a:gd name="connsiteY19" fmla="*/ 1446045 h 1504020"/>
            <a:gd name="connsiteX20" fmla="*/ 775779 w 1279273"/>
            <a:gd name="connsiteY20" fmla="*/ 1483173 h 1504020"/>
            <a:gd name="connsiteX21" fmla="*/ 708846 w 1279273"/>
            <a:gd name="connsiteY21" fmla="*/ 1497463 h 1504020"/>
            <a:gd name="connsiteX22" fmla="*/ 635402 w 1279273"/>
            <a:gd name="connsiteY22" fmla="*/ 1504020 h 1504020"/>
            <a:gd name="connsiteX23" fmla="*/ 572781 w 1279273"/>
            <a:gd name="connsiteY23" fmla="*/ 1498428 h 1504020"/>
            <a:gd name="connsiteX24" fmla="*/ 515661 w 1279273"/>
            <a:gd name="connsiteY24" fmla="*/ 1485602 h 1504020"/>
            <a:gd name="connsiteX25" fmla="*/ 454160 w 1279273"/>
            <a:gd name="connsiteY25" fmla="*/ 1469489 h 1504020"/>
            <a:gd name="connsiteX26" fmla="*/ 397041 w 1279273"/>
            <a:gd name="connsiteY26" fmla="*/ 1449133 h 1504020"/>
            <a:gd name="connsiteX27" fmla="*/ 341645 w 1279273"/>
            <a:gd name="connsiteY27" fmla="*/ 1416435 h 1504020"/>
            <a:gd name="connsiteX28" fmla="*/ 291266 w 1279273"/>
            <a:gd name="connsiteY28" fmla="*/ 1382361 h 1504020"/>
            <a:gd name="connsiteX29" fmla="*/ 249191 w 1279273"/>
            <a:gd name="connsiteY29" fmla="*/ 1345054 h 1504020"/>
            <a:gd name="connsiteX30" fmla="*/ 202743 w 1279273"/>
            <a:gd name="connsiteY30" fmla="*/ 1303096 h 1504020"/>
            <a:gd name="connsiteX31" fmla="*/ 163714 w 1279273"/>
            <a:gd name="connsiteY31" fmla="*/ 1258239 h 1504020"/>
            <a:gd name="connsiteX32" fmla="*/ 127157 w 1279273"/>
            <a:gd name="connsiteY32" fmla="*/ 1206244 h 1504020"/>
            <a:gd name="connsiteX33" fmla="*/ 95682 w 1279273"/>
            <a:gd name="connsiteY33" fmla="*/ 1156955 h 1504020"/>
            <a:gd name="connsiteX34" fmla="*/ 63668 w 1279273"/>
            <a:gd name="connsiteY34" fmla="*/ 1092157 h 1504020"/>
            <a:gd name="connsiteX35" fmla="*/ 39860 w 1279273"/>
            <a:gd name="connsiteY35" fmla="*/ 1029626 h 1504020"/>
            <a:gd name="connsiteX36" fmla="*/ 23332 w 1279273"/>
            <a:gd name="connsiteY36" fmla="*/ 965753 h 1504020"/>
            <a:gd name="connsiteX37" fmla="*/ 8460 w 1279273"/>
            <a:gd name="connsiteY37" fmla="*/ 895545 h 1504020"/>
            <a:gd name="connsiteX38" fmla="*/ 0 w 1279273"/>
            <a:gd name="connsiteY38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1004526 w 1279273"/>
            <a:gd name="connsiteY17" fmla="*/ 1364347 h 1504020"/>
            <a:gd name="connsiteX18" fmla="*/ 970032 w 1279273"/>
            <a:gd name="connsiteY18" fmla="*/ 1392078 h 1504020"/>
            <a:gd name="connsiteX19" fmla="*/ 931260 w 1279273"/>
            <a:gd name="connsiteY19" fmla="*/ 1417400 h 1504020"/>
            <a:gd name="connsiteX20" fmla="*/ 882487 w 1279273"/>
            <a:gd name="connsiteY20" fmla="*/ 1446045 h 1504020"/>
            <a:gd name="connsiteX21" fmla="*/ 775779 w 1279273"/>
            <a:gd name="connsiteY21" fmla="*/ 1483173 h 1504020"/>
            <a:gd name="connsiteX22" fmla="*/ 708846 w 1279273"/>
            <a:gd name="connsiteY22" fmla="*/ 1497463 h 1504020"/>
            <a:gd name="connsiteX23" fmla="*/ 635402 w 1279273"/>
            <a:gd name="connsiteY23" fmla="*/ 1504020 h 1504020"/>
            <a:gd name="connsiteX24" fmla="*/ 572781 w 1279273"/>
            <a:gd name="connsiteY24" fmla="*/ 1498428 h 1504020"/>
            <a:gd name="connsiteX25" fmla="*/ 515661 w 1279273"/>
            <a:gd name="connsiteY25" fmla="*/ 1485602 h 1504020"/>
            <a:gd name="connsiteX26" fmla="*/ 454160 w 1279273"/>
            <a:gd name="connsiteY26" fmla="*/ 1469489 h 1504020"/>
            <a:gd name="connsiteX27" fmla="*/ 397041 w 1279273"/>
            <a:gd name="connsiteY27" fmla="*/ 1449133 h 1504020"/>
            <a:gd name="connsiteX28" fmla="*/ 341645 w 1279273"/>
            <a:gd name="connsiteY28" fmla="*/ 1416435 h 1504020"/>
            <a:gd name="connsiteX29" fmla="*/ 291266 w 1279273"/>
            <a:gd name="connsiteY29" fmla="*/ 1382361 h 1504020"/>
            <a:gd name="connsiteX30" fmla="*/ 249191 w 1279273"/>
            <a:gd name="connsiteY30" fmla="*/ 1345054 h 1504020"/>
            <a:gd name="connsiteX31" fmla="*/ 202743 w 1279273"/>
            <a:gd name="connsiteY31" fmla="*/ 1303096 h 1504020"/>
            <a:gd name="connsiteX32" fmla="*/ 163714 w 1279273"/>
            <a:gd name="connsiteY32" fmla="*/ 1258239 h 1504020"/>
            <a:gd name="connsiteX33" fmla="*/ 127157 w 1279273"/>
            <a:gd name="connsiteY33" fmla="*/ 1206244 h 1504020"/>
            <a:gd name="connsiteX34" fmla="*/ 95682 w 1279273"/>
            <a:gd name="connsiteY34" fmla="*/ 1156955 h 1504020"/>
            <a:gd name="connsiteX35" fmla="*/ 63668 w 1279273"/>
            <a:gd name="connsiteY35" fmla="*/ 1092157 h 1504020"/>
            <a:gd name="connsiteX36" fmla="*/ 39860 w 1279273"/>
            <a:gd name="connsiteY36" fmla="*/ 1029626 h 1504020"/>
            <a:gd name="connsiteX37" fmla="*/ 23332 w 1279273"/>
            <a:gd name="connsiteY37" fmla="*/ 965753 h 1504020"/>
            <a:gd name="connsiteX38" fmla="*/ 8460 w 1279273"/>
            <a:gd name="connsiteY38" fmla="*/ 895545 h 1504020"/>
            <a:gd name="connsiteX39" fmla="*/ 0 w 1279273"/>
            <a:gd name="connsiteY39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0420 w 1279273"/>
            <a:gd name="connsiteY13" fmla="*/ 878333 h 1504020"/>
            <a:gd name="connsiteX14" fmla="*/ 748987 w 1279273"/>
            <a:gd name="connsiteY14" fmla="*/ 878333 h 1504020"/>
            <a:gd name="connsiteX15" fmla="*/ 748987 w 1279273"/>
            <a:gd name="connsiteY15" fmla="*/ 1337429 h 1504020"/>
            <a:gd name="connsiteX16" fmla="*/ 1036933 w 1279273"/>
            <a:gd name="connsiteY16" fmla="*/ 1337429 h 1504020"/>
            <a:gd name="connsiteX17" fmla="*/ 1004526 w 1279273"/>
            <a:gd name="connsiteY17" fmla="*/ 1364347 h 1504020"/>
            <a:gd name="connsiteX18" fmla="*/ 970032 w 1279273"/>
            <a:gd name="connsiteY18" fmla="*/ 1392078 h 1504020"/>
            <a:gd name="connsiteX19" fmla="*/ 931260 w 1279273"/>
            <a:gd name="connsiteY19" fmla="*/ 1417400 h 1504020"/>
            <a:gd name="connsiteX20" fmla="*/ 882487 w 1279273"/>
            <a:gd name="connsiteY20" fmla="*/ 1446045 h 1504020"/>
            <a:gd name="connsiteX21" fmla="*/ 830956 w 1279273"/>
            <a:gd name="connsiteY21" fmla="*/ 1464666 h 1504020"/>
            <a:gd name="connsiteX22" fmla="*/ 775779 w 1279273"/>
            <a:gd name="connsiteY22" fmla="*/ 1483173 h 1504020"/>
            <a:gd name="connsiteX23" fmla="*/ 708846 w 1279273"/>
            <a:gd name="connsiteY23" fmla="*/ 1497463 h 1504020"/>
            <a:gd name="connsiteX24" fmla="*/ 635402 w 1279273"/>
            <a:gd name="connsiteY24" fmla="*/ 1504020 h 1504020"/>
            <a:gd name="connsiteX25" fmla="*/ 572781 w 1279273"/>
            <a:gd name="connsiteY25" fmla="*/ 1498428 h 1504020"/>
            <a:gd name="connsiteX26" fmla="*/ 515661 w 1279273"/>
            <a:gd name="connsiteY26" fmla="*/ 1485602 h 1504020"/>
            <a:gd name="connsiteX27" fmla="*/ 454160 w 1279273"/>
            <a:gd name="connsiteY27" fmla="*/ 1469489 h 1504020"/>
            <a:gd name="connsiteX28" fmla="*/ 397041 w 1279273"/>
            <a:gd name="connsiteY28" fmla="*/ 1449133 h 1504020"/>
            <a:gd name="connsiteX29" fmla="*/ 341645 w 1279273"/>
            <a:gd name="connsiteY29" fmla="*/ 1416435 h 1504020"/>
            <a:gd name="connsiteX30" fmla="*/ 291266 w 1279273"/>
            <a:gd name="connsiteY30" fmla="*/ 1382361 h 1504020"/>
            <a:gd name="connsiteX31" fmla="*/ 249191 w 1279273"/>
            <a:gd name="connsiteY31" fmla="*/ 1345054 h 1504020"/>
            <a:gd name="connsiteX32" fmla="*/ 202743 w 1279273"/>
            <a:gd name="connsiteY32" fmla="*/ 1303096 h 1504020"/>
            <a:gd name="connsiteX33" fmla="*/ 163714 w 1279273"/>
            <a:gd name="connsiteY33" fmla="*/ 1258239 h 1504020"/>
            <a:gd name="connsiteX34" fmla="*/ 127157 w 1279273"/>
            <a:gd name="connsiteY34" fmla="*/ 1206244 h 1504020"/>
            <a:gd name="connsiteX35" fmla="*/ 95682 w 1279273"/>
            <a:gd name="connsiteY35" fmla="*/ 1156955 h 1504020"/>
            <a:gd name="connsiteX36" fmla="*/ 63668 w 1279273"/>
            <a:gd name="connsiteY36" fmla="*/ 1092157 h 1504020"/>
            <a:gd name="connsiteX37" fmla="*/ 39860 w 1279273"/>
            <a:gd name="connsiteY37" fmla="*/ 1029626 h 1504020"/>
            <a:gd name="connsiteX38" fmla="*/ 23332 w 1279273"/>
            <a:gd name="connsiteY38" fmla="*/ 965753 h 1504020"/>
            <a:gd name="connsiteX39" fmla="*/ 8460 w 1279273"/>
            <a:gd name="connsiteY39" fmla="*/ 895545 h 1504020"/>
            <a:gd name="connsiteX40" fmla="*/ 0 w 1279273"/>
            <a:gd name="connsiteY40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4039 w 1279273"/>
            <a:gd name="connsiteY13" fmla="*/ 828022 h 1504020"/>
            <a:gd name="connsiteX14" fmla="*/ 1270420 w 1279273"/>
            <a:gd name="connsiteY14" fmla="*/ 878333 h 1504020"/>
            <a:gd name="connsiteX15" fmla="*/ 748987 w 1279273"/>
            <a:gd name="connsiteY15" fmla="*/ 878333 h 1504020"/>
            <a:gd name="connsiteX16" fmla="*/ 748987 w 1279273"/>
            <a:gd name="connsiteY16" fmla="*/ 1337429 h 1504020"/>
            <a:gd name="connsiteX17" fmla="*/ 1036933 w 1279273"/>
            <a:gd name="connsiteY17" fmla="*/ 1337429 h 1504020"/>
            <a:gd name="connsiteX18" fmla="*/ 1004526 w 1279273"/>
            <a:gd name="connsiteY18" fmla="*/ 1364347 h 1504020"/>
            <a:gd name="connsiteX19" fmla="*/ 970032 w 1279273"/>
            <a:gd name="connsiteY19" fmla="*/ 1392078 h 1504020"/>
            <a:gd name="connsiteX20" fmla="*/ 931260 w 1279273"/>
            <a:gd name="connsiteY20" fmla="*/ 1417400 h 1504020"/>
            <a:gd name="connsiteX21" fmla="*/ 882487 w 1279273"/>
            <a:gd name="connsiteY21" fmla="*/ 1446045 h 1504020"/>
            <a:gd name="connsiteX22" fmla="*/ 830956 w 1279273"/>
            <a:gd name="connsiteY22" fmla="*/ 1464666 h 1504020"/>
            <a:gd name="connsiteX23" fmla="*/ 775779 w 1279273"/>
            <a:gd name="connsiteY23" fmla="*/ 1483173 h 1504020"/>
            <a:gd name="connsiteX24" fmla="*/ 708846 w 1279273"/>
            <a:gd name="connsiteY24" fmla="*/ 1497463 h 1504020"/>
            <a:gd name="connsiteX25" fmla="*/ 635402 w 1279273"/>
            <a:gd name="connsiteY25" fmla="*/ 1504020 h 1504020"/>
            <a:gd name="connsiteX26" fmla="*/ 572781 w 1279273"/>
            <a:gd name="connsiteY26" fmla="*/ 1498428 h 1504020"/>
            <a:gd name="connsiteX27" fmla="*/ 515661 w 1279273"/>
            <a:gd name="connsiteY27" fmla="*/ 1485602 h 1504020"/>
            <a:gd name="connsiteX28" fmla="*/ 454160 w 1279273"/>
            <a:gd name="connsiteY28" fmla="*/ 1469489 h 1504020"/>
            <a:gd name="connsiteX29" fmla="*/ 397041 w 1279273"/>
            <a:gd name="connsiteY29" fmla="*/ 1449133 h 1504020"/>
            <a:gd name="connsiteX30" fmla="*/ 341645 w 1279273"/>
            <a:gd name="connsiteY30" fmla="*/ 1416435 h 1504020"/>
            <a:gd name="connsiteX31" fmla="*/ 291266 w 1279273"/>
            <a:gd name="connsiteY31" fmla="*/ 1382361 h 1504020"/>
            <a:gd name="connsiteX32" fmla="*/ 249191 w 1279273"/>
            <a:gd name="connsiteY32" fmla="*/ 1345054 h 1504020"/>
            <a:gd name="connsiteX33" fmla="*/ 202743 w 1279273"/>
            <a:gd name="connsiteY33" fmla="*/ 1303096 h 1504020"/>
            <a:gd name="connsiteX34" fmla="*/ 163714 w 1279273"/>
            <a:gd name="connsiteY34" fmla="*/ 1258239 h 1504020"/>
            <a:gd name="connsiteX35" fmla="*/ 127157 w 1279273"/>
            <a:gd name="connsiteY35" fmla="*/ 1206244 h 1504020"/>
            <a:gd name="connsiteX36" fmla="*/ 95682 w 1279273"/>
            <a:gd name="connsiteY36" fmla="*/ 1156955 h 1504020"/>
            <a:gd name="connsiteX37" fmla="*/ 63668 w 1279273"/>
            <a:gd name="connsiteY37" fmla="*/ 1092157 h 1504020"/>
            <a:gd name="connsiteX38" fmla="*/ 39860 w 1279273"/>
            <a:gd name="connsiteY38" fmla="*/ 1029626 h 1504020"/>
            <a:gd name="connsiteX39" fmla="*/ 23332 w 1279273"/>
            <a:gd name="connsiteY39" fmla="*/ 965753 h 1504020"/>
            <a:gd name="connsiteX40" fmla="*/ 8460 w 1279273"/>
            <a:gd name="connsiteY40" fmla="*/ 895545 h 1504020"/>
            <a:gd name="connsiteX41" fmla="*/ 0 w 1279273"/>
            <a:gd name="connsiteY41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230439 w 1279273"/>
            <a:gd name="connsiteY8" fmla="*/ 455666 h 1504020"/>
            <a:gd name="connsiteX9" fmla="*/ 1255828 w 1279273"/>
            <a:gd name="connsiteY9" fmla="*/ 544287 h 1504020"/>
            <a:gd name="connsiteX10" fmla="*/ 1273132 w 1279273"/>
            <a:gd name="connsiteY10" fmla="*/ 633628 h 1504020"/>
            <a:gd name="connsiteX11" fmla="*/ 1278156 w 1279273"/>
            <a:gd name="connsiteY11" fmla="*/ 713117 h 1504020"/>
            <a:gd name="connsiteX12" fmla="*/ 1279273 w 1279273"/>
            <a:gd name="connsiteY12" fmla="*/ 779956 h 1504020"/>
            <a:gd name="connsiteX13" fmla="*/ 1276656 w 1279273"/>
            <a:gd name="connsiteY13" fmla="*/ 828022 h 1504020"/>
            <a:gd name="connsiteX14" fmla="*/ 1270420 w 1279273"/>
            <a:gd name="connsiteY14" fmla="*/ 878333 h 1504020"/>
            <a:gd name="connsiteX15" fmla="*/ 748987 w 1279273"/>
            <a:gd name="connsiteY15" fmla="*/ 878333 h 1504020"/>
            <a:gd name="connsiteX16" fmla="*/ 748987 w 1279273"/>
            <a:gd name="connsiteY16" fmla="*/ 1337429 h 1504020"/>
            <a:gd name="connsiteX17" fmla="*/ 1036933 w 1279273"/>
            <a:gd name="connsiteY17" fmla="*/ 1337429 h 1504020"/>
            <a:gd name="connsiteX18" fmla="*/ 1004526 w 1279273"/>
            <a:gd name="connsiteY18" fmla="*/ 1364347 h 1504020"/>
            <a:gd name="connsiteX19" fmla="*/ 970032 w 1279273"/>
            <a:gd name="connsiteY19" fmla="*/ 1392078 h 1504020"/>
            <a:gd name="connsiteX20" fmla="*/ 931260 w 1279273"/>
            <a:gd name="connsiteY20" fmla="*/ 1417400 h 1504020"/>
            <a:gd name="connsiteX21" fmla="*/ 882487 w 1279273"/>
            <a:gd name="connsiteY21" fmla="*/ 1446045 h 1504020"/>
            <a:gd name="connsiteX22" fmla="*/ 830956 w 1279273"/>
            <a:gd name="connsiteY22" fmla="*/ 1464666 h 1504020"/>
            <a:gd name="connsiteX23" fmla="*/ 775779 w 1279273"/>
            <a:gd name="connsiteY23" fmla="*/ 1483173 h 1504020"/>
            <a:gd name="connsiteX24" fmla="*/ 708846 w 1279273"/>
            <a:gd name="connsiteY24" fmla="*/ 1497463 h 1504020"/>
            <a:gd name="connsiteX25" fmla="*/ 635402 w 1279273"/>
            <a:gd name="connsiteY25" fmla="*/ 1504020 h 1504020"/>
            <a:gd name="connsiteX26" fmla="*/ 572781 w 1279273"/>
            <a:gd name="connsiteY26" fmla="*/ 1498428 h 1504020"/>
            <a:gd name="connsiteX27" fmla="*/ 515661 w 1279273"/>
            <a:gd name="connsiteY27" fmla="*/ 1485602 h 1504020"/>
            <a:gd name="connsiteX28" fmla="*/ 454160 w 1279273"/>
            <a:gd name="connsiteY28" fmla="*/ 1469489 h 1504020"/>
            <a:gd name="connsiteX29" fmla="*/ 397041 w 1279273"/>
            <a:gd name="connsiteY29" fmla="*/ 1449133 h 1504020"/>
            <a:gd name="connsiteX30" fmla="*/ 341645 w 1279273"/>
            <a:gd name="connsiteY30" fmla="*/ 1416435 h 1504020"/>
            <a:gd name="connsiteX31" fmla="*/ 291266 w 1279273"/>
            <a:gd name="connsiteY31" fmla="*/ 1382361 h 1504020"/>
            <a:gd name="connsiteX32" fmla="*/ 249191 w 1279273"/>
            <a:gd name="connsiteY32" fmla="*/ 1345054 h 1504020"/>
            <a:gd name="connsiteX33" fmla="*/ 202743 w 1279273"/>
            <a:gd name="connsiteY33" fmla="*/ 1303096 h 1504020"/>
            <a:gd name="connsiteX34" fmla="*/ 163714 w 1279273"/>
            <a:gd name="connsiteY34" fmla="*/ 1258239 h 1504020"/>
            <a:gd name="connsiteX35" fmla="*/ 127157 w 1279273"/>
            <a:gd name="connsiteY35" fmla="*/ 1206244 h 1504020"/>
            <a:gd name="connsiteX36" fmla="*/ 95682 w 1279273"/>
            <a:gd name="connsiteY36" fmla="*/ 1156955 h 1504020"/>
            <a:gd name="connsiteX37" fmla="*/ 63668 w 1279273"/>
            <a:gd name="connsiteY37" fmla="*/ 1092157 h 1504020"/>
            <a:gd name="connsiteX38" fmla="*/ 39860 w 1279273"/>
            <a:gd name="connsiteY38" fmla="*/ 1029626 h 1504020"/>
            <a:gd name="connsiteX39" fmla="*/ 23332 w 1279273"/>
            <a:gd name="connsiteY39" fmla="*/ 965753 h 1504020"/>
            <a:gd name="connsiteX40" fmla="*/ 8460 w 1279273"/>
            <a:gd name="connsiteY40" fmla="*/ 895545 h 1504020"/>
            <a:gd name="connsiteX41" fmla="*/ 0 w 1279273"/>
            <a:gd name="connsiteY41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192923 w 1279273"/>
            <a:gd name="connsiteY8" fmla="*/ 368868 h 1504020"/>
            <a:gd name="connsiteX9" fmla="*/ 1230439 w 1279273"/>
            <a:gd name="connsiteY9" fmla="*/ 455666 h 1504020"/>
            <a:gd name="connsiteX10" fmla="*/ 1255828 w 1279273"/>
            <a:gd name="connsiteY10" fmla="*/ 544287 h 1504020"/>
            <a:gd name="connsiteX11" fmla="*/ 1273132 w 1279273"/>
            <a:gd name="connsiteY11" fmla="*/ 633628 h 1504020"/>
            <a:gd name="connsiteX12" fmla="*/ 1278156 w 1279273"/>
            <a:gd name="connsiteY12" fmla="*/ 713117 h 1504020"/>
            <a:gd name="connsiteX13" fmla="*/ 1279273 w 1279273"/>
            <a:gd name="connsiteY13" fmla="*/ 779956 h 1504020"/>
            <a:gd name="connsiteX14" fmla="*/ 1276656 w 1279273"/>
            <a:gd name="connsiteY14" fmla="*/ 828022 h 1504020"/>
            <a:gd name="connsiteX15" fmla="*/ 1270420 w 1279273"/>
            <a:gd name="connsiteY15" fmla="*/ 878333 h 1504020"/>
            <a:gd name="connsiteX16" fmla="*/ 748987 w 1279273"/>
            <a:gd name="connsiteY16" fmla="*/ 878333 h 1504020"/>
            <a:gd name="connsiteX17" fmla="*/ 748987 w 1279273"/>
            <a:gd name="connsiteY17" fmla="*/ 1337429 h 1504020"/>
            <a:gd name="connsiteX18" fmla="*/ 1036933 w 1279273"/>
            <a:gd name="connsiteY18" fmla="*/ 1337429 h 1504020"/>
            <a:gd name="connsiteX19" fmla="*/ 1004526 w 1279273"/>
            <a:gd name="connsiteY19" fmla="*/ 1364347 h 1504020"/>
            <a:gd name="connsiteX20" fmla="*/ 970032 w 1279273"/>
            <a:gd name="connsiteY20" fmla="*/ 1392078 h 1504020"/>
            <a:gd name="connsiteX21" fmla="*/ 931260 w 1279273"/>
            <a:gd name="connsiteY21" fmla="*/ 1417400 h 1504020"/>
            <a:gd name="connsiteX22" fmla="*/ 882487 w 1279273"/>
            <a:gd name="connsiteY22" fmla="*/ 1446045 h 1504020"/>
            <a:gd name="connsiteX23" fmla="*/ 830956 w 1279273"/>
            <a:gd name="connsiteY23" fmla="*/ 1464666 h 1504020"/>
            <a:gd name="connsiteX24" fmla="*/ 775779 w 1279273"/>
            <a:gd name="connsiteY24" fmla="*/ 1483173 h 1504020"/>
            <a:gd name="connsiteX25" fmla="*/ 708846 w 1279273"/>
            <a:gd name="connsiteY25" fmla="*/ 1497463 h 1504020"/>
            <a:gd name="connsiteX26" fmla="*/ 635402 w 1279273"/>
            <a:gd name="connsiteY26" fmla="*/ 1504020 h 1504020"/>
            <a:gd name="connsiteX27" fmla="*/ 572781 w 1279273"/>
            <a:gd name="connsiteY27" fmla="*/ 1498428 h 1504020"/>
            <a:gd name="connsiteX28" fmla="*/ 515661 w 1279273"/>
            <a:gd name="connsiteY28" fmla="*/ 1485602 h 1504020"/>
            <a:gd name="connsiteX29" fmla="*/ 454160 w 1279273"/>
            <a:gd name="connsiteY29" fmla="*/ 1469489 h 1504020"/>
            <a:gd name="connsiteX30" fmla="*/ 397041 w 1279273"/>
            <a:gd name="connsiteY30" fmla="*/ 1449133 h 1504020"/>
            <a:gd name="connsiteX31" fmla="*/ 341645 w 1279273"/>
            <a:gd name="connsiteY31" fmla="*/ 1416435 h 1504020"/>
            <a:gd name="connsiteX32" fmla="*/ 291266 w 1279273"/>
            <a:gd name="connsiteY32" fmla="*/ 1382361 h 1504020"/>
            <a:gd name="connsiteX33" fmla="*/ 249191 w 1279273"/>
            <a:gd name="connsiteY33" fmla="*/ 1345054 h 1504020"/>
            <a:gd name="connsiteX34" fmla="*/ 202743 w 1279273"/>
            <a:gd name="connsiteY34" fmla="*/ 1303096 h 1504020"/>
            <a:gd name="connsiteX35" fmla="*/ 163714 w 1279273"/>
            <a:gd name="connsiteY35" fmla="*/ 1258239 h 1504020"/>
            <a:gd name="connsiteX36" fmla="*/ 127157 w 1279273"/>
            <a:gd name="connsiteY36" fmla="*/ 1206244 h 1504020"/>
            <a:gd name="connsiteX37" fmla="*/ 95682 w 1279273"/>
            <a:gd name="connsiteY37" fmla="*/ 1156955 h 1504020"/>
            <a:gd name="connsiteX38" fmla="*/ 63668 w 1279273"/>
            <a:gd name="connsiteY38" fmla="*/ 1092157 h 1504020"/>
            <a:gd name="connsiteX39" fmla="*/ 39860 w 1279273"/>
            <a:gd name="connsiteY39" fmla="*/ 1029626 h 1504020"/>
            <a:gd name="connsiteX40" fmla="*/ 23332 w 1279273"/>
            <a:gd name="connsiteY40" fmla="*/ 965753 h 1504020"/>
            <a:gd name="connsiteX41" fmla="*/ 8460 w 1279273"/>
            <a:gd name="connsiteY41" fmla="*/ 895545 h 1504020"/>
            <a:gd name="connsiteX42" fmla="*/ 0 w 1279273"/>
            <a:gd name="connsiteY42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192923 w 1279273"/>
            <a:gd name="connsiteY8" fmla="*/ 368868 h 1504020"/>
            <a:gd name="connsiteX9" fmla="*/ 1230439 w 1279273"/>
            <a:gd name="connsiteY9" fmla="*/ 455666 h 1504020"/>
            <a:gd name="connsiteX10" fmla="*/ 1255828 w 1279273"/>
            <a:gd name="connsiteY10" fmla="*/ 544287 h 1504020"/>
            <a:gd name="connsiteX11" fmla="*/ 1273132 w 1279273"/>
            <a:gd name="connsiteY11" fmla="*/ 633628 h 1504020"/>
            <a:gd name="connsiteX12" fmla="*/ 1278156 w 1279273"/>
            <a:gd name="connsiteY12" fmla="*/ 713117 h 1504020"/>
            <a:gd name="connsiteX13" fmla="*/ 1279273 w 1279273"/>
            <a:gd name="connsiteY13" fmla="*/ 779956 h 1504020"/>
            <a:gd name="connsiteX14" fmla="*/ 1276656 w 1279273"/>
            <a:gd name="connsiteY14" fmla="*/ 828022 h 1504020"/>
            <a:gd name="connsiteX15" fmla="*/ 1270420 w 1279273"/>
            <a:gd name="connsiteY15" fmla="*/ 878333 h 1504020"/>
            <a:gd name="connsiteX16" fmla="*/ 748987 w 1279273"/>
            <a:gd name="connsiteY16" fmla="*/ 878333 h 1504020"/>
            <a:gd name="connsiteX17" fmla="*/ 748987 w 1279273"/>
            <a:gd name="connsiteY17" fmla="*/ 1337429 h 1504020"/>
            <a:gd name="connsiteX18" fmla="*/ 1036933 w 1279273"/>
            <a:gd name="connsiteY18" fmla="*/ 1337429 h 1504020"/>
            <a:gd name="connsiteX19" fmla="*/ 1004526 w 1279273"/>
            <a:gd name="connsiteY19" fmla="*/ 1364347 h 1504020"/>
            <a:gd name="connsiteX20" fmla="*/ 970032 w 1279273"/>
            <a:gd name="connsiteY20" fmla="*/ 1392078 h 1504020"/>
            <a:gd name="connsiteX21" fmla="*/ 931260 w 1279273"/>
            <a:gd name="connsiteY21" fmla="*/ 1417400 h 1504020"/>
            <a:gd name="connsiteX22" fmla="*/ 882487 w 1279273"/>
            <a:gd name="connsiteY22" fmla="*/ 1446045 h 1504020"/>
            <a:gd name="connsiteX23" fmla="*/ 830956 w 1279273"/>
            <a:gd name="connsiteY23" fmla="*/ 1464666 h 1504020"/>
            <a:gd name="connsiteX24" fmla="*/ 775779 w 1279273"/>
            <a:gd name="connsiteY24" fmla="*/ 1483173 h 1504020"/>
            <a:gd name="connsiteX25" fmla="*/ 708846 w 1279273"/>
            <a:gd name="connsiteY25" fmla="*/ 1497463 h 1504020"/>
            <a:gd name="connsiteX26" fmla="*/ 635402 w 1279273"/>
            <a:gd name="connsiteY26" fmla="*/ 1504020 h 1504020"/>
            <a:gd name="connsiteX27" fmla="*/ 572781 w 1279273"/>
            <a:gd name="connsiteY27" fmla="*/ 1498428 h 1504020"/>
            <a:gd name="connsiteX28" fmla="*/ 515661 w 1279273"/>
            <a:gd name="connsiteY28" fmla="*/ 1485602 h 1504020"/>
            <a:gd name="connsiteX29" fmla="*/ 454160 w 1279273"/>
            <a:gd name="connsiteY29" fmla="*/ 1469489 h 1504020"/>
            <a:gd name="connsiteX30" fmla="*/ 397041 w 1279273"/>
            <a:gd name="connsiteY30" fmla="*/ 1449133 h 1504020"/>
            <a:gd name="connsiteX31" fmla="*/ 341645 w 1279273"/>
            <a:gd name="connsiteY31" fmla="*/ 1416435 h 1504020"/>
            <a:gd name="connsiteX32" fmla="*/ 291266 w 1279273"/>
            <a:gd name="connsiteY32" fmla="*/ 1382361 h 1504020"/>
            <a:gd name="connsiteX33" fmla="*/ 249191 w 1279273"/>
            <a:gd name="connsiteY33" fmla="*/ 1345054 h 1504020"/>
            <a:gd name="connsiteX34" fmla="*/ 202743 w 1279273"/>
            <a:gd name="connsiteY34" fmla="*/ 1303096 h 1504020"/>
            <a:gd name="connsiteX35" fmla="*/ 163714 w 1279273"/>
            <a:gd name="connsiteY35" fmla="*/ 1258239 h 1504020"/>
            <a:gd name="connsiteX36" fmla="*/ 127157 w 1279273"/>
            <a:gd name="connsiteY36" fmla="*/ 1206244 h 1504020"/>
            <a:gd name="connsiteX37" fmla="*/ 95682 w 1279273"/>
            <a:gd name="connsiteY37" fmla="*/ 1156955 h 1504020"/>
            <a:gd name="connsiteX38" fmla="*/ 63668 w 1279273"/>
            <a:gd name="connsiteY38" fmla="*/ 1092157 h 1504020"/>
            <a:gd name="connsiteX39" fmla="*/ 39860 w 1279273"/>
            <a:gd name="connsiteY39" fmla="*/ 1029626 h 1504020"/>
            <a:gd name="connsiteX40" fmla="*/ 23332 w 1279273"/>
            <a:gd name="connsiteY40" fmla="*/ 965753 h 1504020"/>
            <a:gd name="connsiteX41" fmla="*/ 8460 w 1279273"/>
            <a:gd name="connsiteY41" fmla="*/ 895545 h 1504020"/>
            <a:gd name="connsiteX42" fmla="*/ 0 w 1279273"/>
            <a:gd name="connsiteY42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137705 w 1279273"/>
            <a:gd name="connsiteY7" fmla="*/ 277304 h 1504020"/>
            <a:gd name="connsiteX8" fmla="*/ 1192923 w 1279273"/>
            <a:gd name="connsiteY8" fmla="*/ 368868 h 1504020"/>
            <a:gd name="connsiteX9" fmla="*/ 1230439 w 1279273"/>
            <a:gd name="connsiteY9" fmla="*/ 455666 h 1504020"/>
            <a:gd name="connsiteX10" fmla="*/ 1255828 w 1279273"/>
            <a:gd name="connsiteY10" fmla="*/ 544287 h 1504020"/>
            <a:gd name="connsiteX11" fmla="*/ 1273132 w 1279273"/>
            <a:gd name="connsiteY11" fmla="*/ 633628 h 1504020"/>
            <a:gd name="connsiteX12" fmla="*/ 1278156 w 1279273"/>
            <a:gd name="connsiteY12" fmla="*/ 713117 h 1504020"/>
            <a:gd name="connsiteX13" fmla="*/ 1279273 w 1279273"/>
            <a:gd name="connsiteY13" fmla="*/ 779956 h 1504020"/>
            <a:gd name="connsiteX14" fmla="*/ 1276656 w 1279273"/>
            <a:gd name="connsiteY14" fmla="*/ 828022 h 1504020"/>
            <a:gd name="connsiteX15" fmla="*/ 1270420 w 1279273"/>
            <a:gd name="connsiteY15" fmla="*/ 878333 h 1504020"/>
            <a:gd name="connsiteX16" fmla="*/ 748987 w 1279273"/>
            <a:gd name="connsiteY16" fmla="*/ 878333 h 1504020"/>
            <a:gd name="connsiteX17" fmla="*/ 748987 w 1279273"/>
            <a:gd name="connsiteY17" fmla="*/ 1337429 h 1504020"/>
            <a:gd name="connsiteX18" fmla="*/ 1036933 w 1279273"/>
            <a:gd name="connsiteY18" fmla="*/ 1337429 h 1504020"/>
            <a:gd name="connsiteX19" fmla="*/ 1004526 w 1279273"/>
            <a:gd name="connsiteY19" fmla="*/ 1364347 h 1504020"/>
            <a:gd name="connsiteX20" fmla="*/ 970032 w 1279273"/>
            <a:gd name="connsiteY20" fmla="*/ 1392078 h 1504020"/>
            <a:gd name="connsiteX21" fmla="*/ 931260 w 1279273"/>
            <a:gd name="connsiteY21" fmla="*/ 1417400 h 1504020"/>
            <a:gd name="connsiteX22" fmla="*/ 882487 w 1279273"/>
            <a:gd name="connsiteY22" fmla="*/ 1446045 h 1504020"/>
            <a:gd name="connsiteX23" fmla="*/ 830956 w 1279273"/>
            <a:gd name="connsiteY23" fmla="*/ 1464666 h 1504020"/>
            <a:gd name="connsiteX24" fmla="*/ 775779 w 1279273"/>
            <a:gd name="connsiteY24" fmla="*/ 1483173 h 1504020"/>
            <a:gd name="connsiteX25" fmla="*/ 708846 w 1279273"/>
            <a:gd name="connsiteY25" fmla="*/ 1497463 h 1504020"/>
            <a:gd name="connsiteX26" fmla="*/ 635402 w 1279273"/>
            <a:gd name="connsiteY26" fmla="*/ 1504020 h 1504020"/>
            <a:gd name="connsiteX27" fmla="*/ 572781 w 1279273"/>
            <a:gd name="connsiteY27" fmla="*/ 1498428 h 1504020"/>
            <a:gd name="connsiteX28" fmla="*/ 515661 w 1279273"/>
            <a:gd name="connsiteY28" fmla="*/ 1485602 h 1504020"/>
            <a:gd name="connsiteX29" fmla="*/ 454160 w 1279273"/>
            <a:gd name="connsiteY29" fmla="*/ 1469489 h 1504020"/>
            <a:gd name="connsiteX30" fmla="*/ 397041 w 1279273"/>
            <a:gd name="connsiteY30" fmla="*/ 1449133 h 1504020"/>
            <a:gd name="connsiteX31" fmla="*/ 341645 w 1279273"/>
            <a:gd name="connsiteY31" fmla="*/ 1416435 h 1504020"/>
            <a:gd name="connsiteX32" fmla="*/ 291266 w 1279273"/>
            <a:gd name="connsiteY32" fmla="*/ 1382361 h 1504020"/>
            <a:gd name="connsiteX33" fmla="*/ 249191 w 1279273"/>
            <a:gd name="connsiteY33" fmla="*/ 1345054 h 1504020"/>
            <a:gd name="connsiteX34" fmla="*/ 202743 w 1279273"/>
            <a:gd name="connsiteY34" fmla="*/ 1303096 h 1504020"/>
            <a:gd name="connsiteX35" fmla="*/ 163714 w 1279273"/>
            <a:gd name="connsiteY35" fmla="*/ 1258239 h 1504020"/>
            <a:gd name="connsiteX36" fmla="*/ 127157 w 1279273"/>
            <a:gd name="connsiteY36" fmla="*/ 1206244 h 1504020"/>
            <a:gd name="connsiteX37" fmla="*/ 95682 w 1279273"/>
            <a:gd name="connsiteY37" fmla="*/ 1156955 h 1504020"/>
            <a:gd name="connsiteX38" fmla="*/ 63668 w 1279273"/>
            <a:gd name="connsiteY38" fmla="*/ 1092157 h 1504020"/>
            <a:gd name="connsiteX39" fmla="*/ 39860 w 1279273"/>
            <a:gd name="connsiteY39" fmla="*/ 1029626 h 1504020"/>
            <a:gd name="connsiteX40" fmla="*/ 23332 w 1279273"/>
            <a:gd name="connsiteY40" fmla="*/ 965753 h 1504020"/>
            <a:gd name="connsiteX41" fmla="*/ 8460 w 1279273"/>
            <a:gd name="connsiteY41" fmla="*/ 895545 h 1504020"/>
            <a:gd name="connsiteX42" fmla="*/ 0 w 1279273"/>
            <a:gd name="connsiteY42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049881 w 1279273"/>
            <a:gd name="connsiteY7" fmla="*/ 170158 h 1504020"/>
            <a:gd name="connsiteX8" fmla="*/ 1137705 w 1279273"/>
            <a:gd name="connsiteY8" fmla="*/ 277304 h 1504020"/>
            <a:gd name="connsiteX9" fmla="*/ 1192923 w 1279273"/>
            <a:gd name="connsiteY9" fmla="*/ 368868 h 1504020"/>
            <a:gd name="connsiteX10" fmla="*/ 1230439 w 1279273"/>
            <a:gd name="connsiteY10" fmla="*/ 455666 h 1504020"/>
            <a:gd name="connsiteX11" fmla="*/ 1255828 w 1279273"/>
            <a:gd name="connsiteY11" fmla="*/ 544287 h 1504020"/>
            <a:gd name="connsiteX12" fmla="*/ 1273132 w 1279273"/>
            <a:gd name="connsiteY12" fmla="*/ 633628 h 1504020"/>
            <a:gd name="connsiteX13" fmla="*/ 1278156 w 1279273"/>
            <a:gd name="connsiteY13" fmla="*/ 713117 h 1504020"/>
            <a:gd name="connsiteX14" fmla="*/ 1279273 w 1279273"/>
            <a:gd name="connsiteY14" fmla="*/ 779956 h 1504020"/>
            <a:gd name="connsiteX15" fmla="*/ 1276656 w 1279273"/>
            <a:gd name="connsiteY15" fmla="*/ 828022 h 1504020"/>
            <a:gd name="connsiteX16" fmla="*/ 1270420 w 1279273"/>
            <a:gd name="connsiteY16" fmla="*/ 878333 h 1504020"/>
            <a:gd name="connsiteX17" fmla="*/ 748987 w 1279273"/>
            <a:gd name="connsiteY17" fmla="*/ 878333 h 1504020"/>
            <a:gd name="connsiteX18" fmla="*/ 748987 w 1279273"/>
            <a:gd name="connsiteY18" fmla="*/ 1337429 h 1504020"/>
            <a:gd name="connsiteX19" fmla="*/ 1036933 w 1279273"/>
            <a:gd name="connsiteY19" fmla="*/ 1337429 h 1504020"/>
            <a:gd name="connsiteX20" fmla="*/ 1004526 w 1279273"/>
            <a:gd name="connsiteY20" fmla="*/ 1364347 h 1504020"/>
            <a:gd name="connsiteX21" fmla="*/ 970032 w 1279273"/>
            <a:gd name="connsiteY21" fmla="*/ 1392078 h 1504020"/>
            <a:gd name="connsiteX22" fmla="*/ 931260 w 1279273"/>
            <a:gd name="connsiteY22" fmla="*/ 1417400 h 1504020"/>
            <a:gd name="connsiteX23" fmla="*/ 882487 w 1279273"/>
            <a:gd name="connsiteY23" fmla="*/ 1446045 h 1504020"/>
            <a:gd name="connsiteX24" fmla="*/ 830956 w 1279273"/>
            <a:gd name="connsiteY24" fmla="*/ 1464666 h 1504020"/>
            <a:gd name="connsiteX25" fmla="*/ 775779 w 1279273"/>
            <a:gd name="connsiteY25" fmla="*/ 1483173 h 1504020"/>
            <a:gd name="connsiteX26" fmla="*/ 708846 w 1279273"/>
            <a:gd name="connsiteY26" fmla="*/ 1497463 h 1504020"/>
            <a:gd name="connsiteX27" fmla="*/ 635402 w 1279273"/>
            <a:gd name="connsiteY27" fmla="*/ 1504020 h 1504020"/>
            <a:gd name="connsiteX28" fmla="*/ 572781 w 1279273"/>
            <a:gd name="connsiteY28" fmla="*/ 1498428 h 1504020"/>
            <a:gd name="connsiteX29" fmla="*/ 515661 w 1279273"/>
            <a:gd name="connsiteY29" fmla="*/ 1485602 h 1504020"/>
            <a:gd name="connsiteX30" fmla="*/ 454160 w 1279273"/>
            <a:gd name="connsiteY30" fmla="*/ 1469489 h 1504020"/>
            <a:gd name="connsiteX31" fmla="*/ 397041 w 1279273"/>
            <a:gd name="connsiteY31" fmla="*/ 1449133 h 1504020"/>
            <a:gd name="connsiteX32" fmla="*/ 341645 w 1279273"/>
            <a:gd name="connsiteY32" fmla="*/ 1416435 h 1504020"/>
            <a:gd name="connsiteX33" fmla="*/ 291266 w 1279273"/>
            <a:gd name="connsiteY33" fmla="*/ 1382361 h 1504020"/>
            <a:gd name="connsiteX34" fmla="*/ 249191 w 1279273"/>
            <a:gd name="connsiteY34" fmla="*/ 1345054 h 1504020"/>
            <a:gd name="connsiteX35" fmla="*/ 202743 w 1279273"/>
            <a:gd name="connsiteY35" fmla="*/ 1303096 h 1504020"/>
            <a:gd name="connsiteX36" fmla="*/ 163714 w 1279273"/>
            <a:gd name="connsiteY36" fmla="*/ 1258239 h 1504020"/>
            <a:gd name="connsiteX37" fmla="*/ 127157 w 1279273"/>
            <a:gd name="connsiteY37" fmla="*/ 1206244 h 1504020"/>
            <a:gd name="connsiteX38" fmla="*/ 95682 w 1279273"/>
            <a:gd name="connsiteY38" fmla="*/ 1156955 h 1504020"/>
            <a:gd name="connsiteX39" fmla="*/ 63668 w 1279273"/>
            <a:gd name="connsiteY39" fmla="*/ 1092157 h 1504020"/>
            <a:gd name="connsiteX40" fmla="*/ 39860 w 1279273"/>
            <a:gd name="connsiteY40" fmla="*/ 1029626 h 1504020"/>
            <a:gd name="connsiteX41" fmla="*/ 23332 w 1279273"/>
            <a:gd name="connsiteY41" fmla="*/ 965753 h 1504020"/>
            <a:gd name="connsiteX42" fmla="*/ 8460 w 1279273"/>
            <a:gd name="connsiteY42" fmla="*/ 895545 h 1504020"/>
            <a:gd name="connsiteX43" fmla="*/ 0 w 1279273"/>
            <a:gd name="connsiteY43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049881 w 1279273"/>
            <a:gd name="connsiteY7" fmla="*/ 170158 h 1504020"/>
            <a:gd name="connsiteX8" fmla="*/ 1096980 w 1279273"/>
            <a:gd name="connsiteY8" fmla="*/ 226105 h 1504020"/>
            <a:gd name="connsiteX9" fmla="*/ 1137705 w 1279273"/>
            <a:gd name="connsiteY9" fmla="*/ 277304 h 1504020"/>
            <a:gd name="connsiteX10" fmla="*/ 1192923 w 1279273"/>
            <a:gd name="connsiteY10" fmla="*/ 368868 h 1504020"/>
            <a:gd name="connsiteX11" fmla="*/ 1230439 w 1279273"/>
            <a:gd name="connsiteY11" fmla="*/ 455666 h 1504020"/>
            <a:gd name="connsiteX12" fmla="*/ 1255828 w 1279273"/>
            <a:gd name="connsiteY12" fmla="*/ 544287 h 1504020"/>
            <a:gd name="connsiteX13" fmla="*/ 1273132 w 1279273"/>
            <a:gd name="connsiteY13" fmla="*/ 633628 h 1504020"/>
            <a:gd name="connsiteX14" fmla="*/ 1278156 w 1279273"/>
            <a:gd name="connsiteY14" fmla="*/ 713117 h 1504020"/>
            <a:gd name="connsiteX15" fmla="*/ 1279273 w 1279273"/>
            <a:gd name="connsiteY15" fmla="*/ 779956 h 1504020"/>
            <a:gd name="connsiteX16" fmla="*/ 1276656 w 1279273"/>
            <a:gd name="connsiteY16" fmla="*/ 828022 h 1504020"/>
            <a:gd name="connsiteX17" fmla="*/ 1270420 w 1279273"/>
            <a:gd name="connsiteY17" fmla="*/ 878333 h 1504020"/>
            <a:gd name="connsiteX18" fmla="*/ 748987 w 1279273"/>
            <a:gd name="connsiteY18" fmla="*/ 878333 h 1504020"/>
            <a:gd name="connsiteX19" fmla="*/ 748987 w 1279273"/>
            <a:gd name="connsiteY19" fmla="*/ 1337429 h 1504020"/>
            <a:gd name="connsiteX20" fmla="*/ 1036933 w 1279273"/>
            <a:gd name="connsiteY20" fmla="*/ 1337429 h 1504020"/>
            <a:gd name="connsiteX21" fmla="*/ 1004526 w 1279273"/>
            <a:gd name="connsiteY21" fmla="*/ 1364347 h 1504020"/>
            <a:gd name="connsiteX22" fmla="*/ 970032 w 1279273"/>
            <a:gd name="connsiteY22" fmla="*/ 1392078 h 1504020"/>
            <a:gd name="connsiteX23" fmla="*/ 931260 w 1279273"/>
            <a:gd name="connsiteY23" fmla="*/ 1417400 h 1504020"/>
            <a:gd name="connsiteX24" fmla="*/ 882487 w 1279273"/>
            <a:gd name="connsiteY24" fmla="*/ 1446045 h 1504020"/>
            <a:gd name="connsiteX25" fmla="*/ 830956 w 1279273"/>
            <a:gd name="connsiteY25" fmla="*/ 1464666 h 1504020"/>
            <a:gd name="connsiteX26" fmla="*/ 775779 w 1279273"/>
            <a:gd name="connsiteY26" fmla="*/ 1483173 h 1504020"/>
            <a:gd name="connsiteX27" fmla="*/ 708846 w 1279273"/>
            <a:gd name="connsiteY27" fmla="*/ 1497463 h 1504020"/>
            <a:gd name="connsiteX28" fmla="*/ 635402 w 1279273"/>
            <a:gd name="connsiteY28" fmla="*/ 1504020 h 1504020"/>
            <a:gd name="connsiteX29" fmla="*/ 572781 w 1279273"/>
            <a:gd name="connsiteY29" fmla="*/ 1498428 h 1504020"/>
            <a:gd name="connsiteX30" fmla="*/ 515661 w 1279273"/>
            <a:gd name="connsiteY30" fmla="*/ 1485602 h 1504020"/>
            <a:gd name="connsiteX31" fmla="*/ 454160 w 1279273"/>
            <a:gd name="connsiteY31" fmla="*/ 1469489 h 1504020"/>
            <a:gd name="connsiteX32" fmla="*/ 397041 w 1279273"/>
            <a:gd name="connsiteY32" fmla="*/ 1449133 h 1504020"/>
            <a:gd name="connsiteX33" fmla="*/ 341645 w 1279273"/>
            <a:gd name="connsiteY33" fmla="*/ 1416435 h 1504020"/>
            <a:gd name="connsiteX34" fmla="*/ 291266 w 1279273"/>
            <a:gd name="connsiteY34" fmla="*/ 1382361 h 1504020"/>
            <a:gd name="connsiteX35" fmla="*/ 249191 w 1279273"/>
            <a:gd name="connsiteY35" fmla="*/ 1345054 h 1504020"/>
            <a:gd name="connsiteX36" fmla="*/ 202743 w 1279273"/>
            <a:gd name="connsiteY36" fmla="*/ 1303096 h 1504020"/>
            <a:gd name="connsiteX37" fmla="*/ 163714 w 1279273"/>
            <a:gd name="connsiteY37" fmla="*/ 1258239 h 1504020"/>
            <a:gd name="connsiteX38" fmla="*/ 127157 w 1279273"/>
            <a:gd name="connsiteY38" fmla="*/ 1206244 h 1504020"/>
            <a:gd name="connsiteX39" fmla="*/ 95682 w 1279273"/>
            <a:gd name="connsiteY39" fmla="*/ 1156955 h 1504020"/>
            <a:gd name="connsiteX40" fmla="*/ 63668 w 1279273"/>
            <a:gd name="connsiteY40" fmla="*/ 1092157 h 1504020"/>
            <a:gd name="connsiteX41" fmla="*/ 39860 w 1279273"/>
            <a:gd name="connsiteY41" fmla="*/ 1029626 h 1504020"/>
            <a:gd name="connsiteX42" fmla="*/ 23332 w 1279273"/>
            <a:gd name="connsiteY42" fmla="*/ 965753 h 1504020"/>
            <a:gd name="connsiteX43" fmla="*/ 8460 w 1279273"/>
            <a:gd name="connsiteY43" fmla="*/ 895545 h 1504020"/>
            <a:gd name="connsiteX44" fmla="*/ 0 w 1279273"/>
            <a:gd name="connsiteY44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049881 w 1279273"/>
            <a:gd name="connsiteY7" fmla="*/ 170158 h 1504020"/>
            <a:gd name="connsiteX8" fmla="*/ 1100469 w 1279273"/>
            <a:gd name="connsiteY8" fmla="*/ 224176 h 1504020"/>
            <a:gd name="connsiteX9" fmla="*/ 1137705 w 1279273"/>
            <a:gd name="connsiteY9" fmla="*/ 277304 h 1504020"/>
            <a:gd name="connsiteX10" fmla="*/ 1192923 w 1279273"/>
            <a:gd name="connsiteY10" fmla="*/ 368868 h 1504020"/>
            <a:gd name="connsiteX11" fmla="*/ 1230439 w 1279273"/>
            <a:gd name="connsiteY11" fmla="*/ 455666 h 1504020"/>
            <a:gd name="connsiteX12" fmla="*/ 1255828 w 1279273"/>
            <a:gd name="connsiteY12" fmla="*/ 544287 h 1504020"/>
            <a:gd name="connsiteX13" fmla="*/ 1273132 w 1279273"/>
            <a:gd name="connsiteY13" fmla="*/ 633628 h 1504020"/>
            <a:gd name="connsiteX14" fmla="*/ 1278156 w 1279273"/>
            <a:gd name="connsiteY14" fmla="*/ 713117 h 1504020"/>
            <a:gd name="connsiteX15" fmla="*/ 1279273 w 1279273"/>
            <a:gd name="connsiteY15" fmla="*/ 779956 h 1504020"/>
            <a:gd name="connsiteX16" fmla="*/ 1276656 w 1279273"/>
            <a:gd name="connsiteY16" fmla="*/ 828022 h 1504020"/>
            <a:gd name="connsiteX17" fmla="*/ 1270420 w 1279273"/>
            <a:gd name="connsiteY17" fmla="*/ 878333 h 1504020"/>
            <a:gd name="connsiteX18" fmla="*/ 748987 w 1279273"/>
            <a:gd name="connsiteY18" fmla="*/ 878333 h 1504020"/>
            <a:gd name="connsiteX19" fmla="*/ 748987 w 1279273"/>
            <a:gd name="connsiteY19" fmla="*/ 1337429 h 1504020"/>
            <a:gd name="connsiteX20" fmla="*/ 1036933 w 1279273"/>
            <a:gd name="connsiteY20" fmla="*/ 1337429 h 1504020"/>
            <a:gd name="connsiteX21" fmla="*/ 1004526 w 1279273"/>
            <a:gd name="connsiteY21" fmla="*/ 1364347 h 1504020"/>
            <a:gd name="connsiteX22" fmla="*/ 970032 w 1279273"/>
            <a:gd name="connsiteY22" fmla="*/ 1392078 h 1504020"/>
            <a:gd name="connsiteX23" fmla="*/ 931260 w 1279273"/>
            <a:gd name="connsiteY23" fmla="*/ 1417400 h 1504020"/>
            <a:gd name="connsiteX24" fmla="*/ 882487 w 1279273"/>
            <a:gd name="connsiteY24" fmla="*/ 1446045 h 1504020"/>
            <a:gd name="connsiteX25" fmla="*/ 830956 w 1279273"/>
            <a:gd name="connsiteY25" fmla="*/ 1464666 h 1504020"/>
            <a:gd name="connsiteX26" fmla="*/ 775779 w 1279273"/>
            <a:gd name="connsiteY26" fmla="*/ 1483173 h 1504020"/>
            <a:gd name="connsiteX27" fmla="*/ 708846 w 1279273"/>
            <a:gd name="connsiteY27" fmla="*/ 1497463 h 1504020"/>
            <a:gd name="connsiteX28" fmla="*/ 635402 w 1279273"/>
            <a:gd name="connsiteY28" fmla="*/ 1504020 h 1504020"/>
            <a:gd name="connsiteX29" fmla="*/ 572781 w 1279273"/>
            <a:gd name="connsiteY29" fmla="*/ 1498428 h 1504020"/>
            <a:gd name="connsiteX30" fmla="*/ 515661 w 1279273"/>
            <a:gd name="connsiteY30" fmla="*/ 1485602 h 1504020"/>
            <a:gd name="connsiteX31" fmla="*/ 454160 w 1279273"/>
            <a:gd name="connsiteY31" fmla="*/ 1469489 h 1504020"/>
            <a:gd name="connsiteX32" fmla="*/ 397041 w 1279273"/>
            <a:gd name="connsiteY32" fmla="*/ 1449133 h 1504020"/>
            <a:gd name="connsiteX33" fmla="*/ 341645 w 1279273"/>
            <a:gd name="connsiteY33" fmla="*/ 1416435 h 1504020"/>
            <a:gd name="connsiteX34" fmla="*/ 291266 w 1279273"/>
            <a:gd name="connsiteY34" fmla="*/ 1382361 h 1504020"/>
            <a:gd name="connsiteX35" fmla="*/ 249191 w 1279273"/>
            <a:gd name="connsiteY35" fmla="*/ 1345054 h 1504020"/>
            <a:gd name="connsiteX36" fmla="*/ 202743 w 1279273"/>
            <a:gd name="connsiteY36" fmla="*/ 1303096 h 1504020"/>
            <a:gd name="connsiteX37" fmla="*/ 163714 w 1279273"/>
            <a:gd name="connsiteY37" fmla="*/ 1258239 h 1504020"/>
            <a:gd name="connsiteX38" fmla="*/ 127157 w 1279273"/>
            <a:gd name="connsiteY38" fmla="*/ 1206244 h 1504020"/>
            <a:gd name="connsiteX39" fmla="*/ 95682 w 1279273"/>
            <a:gd name="connsiteY39" fmla="*/ 1156955 h 1504020"/>
            <a:gd name="connsiteX40" fmla="*/ 63668 w 1279273"/>
            <a:gd name="connsiteY40" fmla="*/ 1092157 h 1504020"/>
            <a:gd name="connsiteX41" fmla="*/ 39860 w 1279273"/>
            <a:gd name="connsiteY41" fmla="*/ 1029626 h 1504020"/>
            <a:gd name="connsiteX42" fmla="*/ 23332 w 1279273"/>
            <a:gd name="connsiteY42" fmla="*/ 965753 h 1504020"/>
            <a:gd name="connsiteX43" fmla="*/ 8460 w 1279273"/>
            <a:gd name="connsiteY43" fmla="*/ 895545 h 1504020"/>
            <a:gd name="connsiteX44" fmla="*/ 0 w 1279273"/>
            <a:gd name="connsiteY44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001909 w 1279273"/>
            <a:gd name="connsiteY7" fmla="*/ 128679 h 1504020"/>
            <a:gd name="connsiteX8" fmla="*/ 1049881 w 1279273"/>
            <a:gd name="connsiteY8" fmla="*/ 170158 h 1504020"/>
            <a:gd name="connsiteX9" fmla="*/ 1100469 w 1279273"/>
            <a:gd name="connsiteY9" fmla="*/ 224176 h 1504020"/>
            <a:gd name="connsiteX10" fmla="*/ 1137705 w 1279273"/>
            <a:gd name="connsiteY10" fmla="*/ 277304 h 1504020"/>
            <a:gd name="connsiteX11" fmla="*/ 1192923 w 1279273"/>
            <a:gd name="connsiteY11" fmla="*/ 368868 h 1504020"/>
            <a:gd name="connsiteX12" fmla="*/ 1230439 w 1279273"/>
            <a:gd name="connsiteY12" fmla="*/ 455666 h 1504020"/>
            <a:gd name="connsiteX13" fmla="*/ 1255828 w 1279273"/>
            <a:gd name="connsiteY13" fmla="*/ 544287 h 1504020"/>
            <a:gd name="connsiteX14" fmla="*/ 1273132 w 1279273"/>
            <a:gd name="connsiteY14" fmla="*/ 633628 h 1504020"/>
            <a:gd name="connsiteX15" fmla="*/ 1278156 w 1279273"/>
            <a:gd name="connsiteY15" fmla="*/ 713117 h 1504020"/>
            <a:gd name="connsiteX16" fmla="*/ 1279273 w 1279273"/>
            <a:gd name="connsiteY16" fmla="*/ 779956 h 1504020"/>
            <a:gd name="connsiteX17" fmla="*/ 1276656 w 1279273"/>
            <a:gd name="connsiteY17" fmla="*/ 828022 h 1504020"/>
            <a:gd name="connsiteX18" fmla="*/ 1270420 w 1279273"/>
            <a:gd name="connsiteY18" fmla="*/ 878333 h 1504020"/>
            <a:gd name="connsiteX19" fmla="*/ 748987 w 1279273"/>
            <a:gd name="connsiteY19" fmla="*/ 878333 h 1504020"/>
            <a:gd name="connsiteX20" fmla="*/ 748987 w 1279273"/>
            <a:gd name="connsiteY20" fmla="*/ 1337429 h 1504020"/>
            <a:gd name="connsiteX21" fmla="*/ 1036933 w 1279273"/>
            <a:gd name="connsiteY21" fmla="*/ 1337429 h 1504020"/>
            <a:gd name="connsiteX22" fmla="*/ 1004526 w 1279273"/>
            <a:gd name="connsiteY22" fmla="*/ 1364347 h 1504020"/>
            <a:gd name="connsiteX23" fmla="*/ 970032 w 1279273"/>
            <a:gd name="connsiteY23" fmla="*/ 1392078 h 1504020"/>
            <a:gd name="connsiteX24" fmla="*/ 931260 w 1279273"/>
            <a:gd name="connsiteY24" fmla="*/ 1417400 h 1504020"/>
            <a:gd name="connsiteX25" fmla="*/ 882487 w 1279273"/>
            <a:gd name="connsiteY25" fmla="*/ 1446045 h 1504020"/>
            <a:gd name="connsiteX26" fmla="*/ 830956 w 1279273"/>
            <a:gd name="connsiteY26" fmla="*/ 1464666 h 1504020"/>
            <a:gd name="connsiteX27" fmla="*/ 775779 w 1279273"/>
            <a:gd name="connsiteY27" fmla="*/ 1483173 h 1504020"/>
            <a:gd name="connsiteX28" fmla="*/ 708846 w 1279273"/>
            <a:gd name="connsiteY28" fmla="*/ 1497463 h 1504020"/>
            <a:gd name="connsiteX29" fmla="*/ 635402 w 1279273"/>
            <a:gd name="connsiteY29" fmla="*/ 1504020 h 1504020"/>
            <a:gd name="connsiteX30" fmla="*/ 572781 w 1279273"/>
            <a:gd name="connsiteY30" fmla="*/ 1498428 h 1504020"/>
            <a:gd name="connsiteX31" fmla="*/ 515661 w 1279273"/>
            <a:gd name="connsiteY31" fmla="*/ 1485602 h 1504020"/>
            <a:gd name="connsiteX32" fmla="*/ 454160 w 1279273"/>
            <a:gd name="connsiteY32" fmla="*/ 1469489 h 1504020"/>
            <a:gd name="connsiteX33" fmla="*/ 397041 w 1279273"/>
            <a:gd name="connsiteY33" fmla="*/ 1449133 h 1504020"/>
            <a:gd name="connsiteX34" fmla="*/ 341645 w 1279273"/>
            <a:gd name="connsiteY34" fmla="*/ 1416435 h 1504020"/>
            <a:gd name="connsiteX35" fmla="*/ 291266 w 1279273"/>
            <a:gd name="connsiteY35" fmla="*/ 1382361 h 1504020"/>
            <a:gd name="connsiteX36" fmla="*/ 249191 w 1279273"/>
            <a:gd name="connsiteY36" fmla="*/ 1345054 h 1504020"/>
            <a:gd name="connsiteX37" fmla="*/ 202743 w 1279273"/>
            <a:gd name="connsiteY37" fmla="*/ 1303096 h 1504020"/>
            <a:gd name="connsiteX38" fmla="*/ 163714 w 1279273"/>
            <a:gd name="connsiteY38" fmla="*/ 1258239 h 1504020"/>
            <a:gd name="connsiteX39" fmla="*/ 127157 w 1279273"/>
            <a:gd name="connsiteY39" fmla="*/ 1206244 h 1504020"/>
            <a:gd name="connsiteX40" fmla="*/ 95682 w 1279273"/>
            <a:gd name="connsiteY40" fmla="*/ 1156955 h 1504020"/>
            <a:gd name="connsiteX41" fmla="*/ 63668 w 1279273"/>
            <a:gd name="connsiteY41" fmla="*/ 1092157 h 1504020"/>
            <a:gd name="connsiteX42" fmla="*/ 39860 w 1279273"/>
            <a:gd name="connsiteY42" fmla="*/ 1029626 h 1504020"/>
            <a:gd name="connsiteX43" fmla="*/ 23332 w 1279273"/>
            <a:gd name="connsiteY43" fmla="*/ 965753 h 1504020"/>
            <a:gd name="connsiteX44" fmla="*/ 8460 w 1279273"/>
            <a:gd name="connsiteY44" fmla="*/ 895545 h 1504020"/>
            <a:gd name="connsiteX45" fmla="*/ 0 w 1279273"/>
            <a:gd name="connsiteY45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003654 w 1279273"/>
            <a:gd name="connsiteY7" fmla="*/ 125785 h 1504020"/>
            <a:gd name="connsiteX8" fmla="*/ 1049881 w 1279273"/>
            <a:gd name="connsiteY8" fmla="*/ 170158 h 1504020"/>
            <a:gd name="connsiteX9" fmla="*/ 1100469 w 1279273"/>
            <a:gd name="connsiteY9" fmla="*/ 224176 h 1504020"/>
            <a:gd name="connsiteX10" fmla="*/ 1137705 w 1279273"/>
            <a:gd name="connsiteY10" fmla="*/ 277304 h 1504020"/>
            <a:gd name="connsiteX11" fmla="*/ 1192923 w 1279273"/>
            <a:gd name="connsiteY11" fmla="*/ 368868 h 1504020"/>
            <a:gd name="connsiteX12" fmla="*/ 1230439 w 1279273"/>
            <a:gd name="connsiteY12" fmla="*/ 455666 h 1504020"/>
            <a:gd name="connsiteX13" fmla="*/ 1255828 w 1279273"/>
            <a:gd name="connsiteY13" fmla="*/ 544287 h 1504020"/>
            <a:gd name="connsiteX14" fmla="*/ 1273132 w 1279273"/>
            <a:gd name="connsiteY14" fmla="*/ 633628 h 1504020"/>
            <a:gd name="connsiteX15" fmla="*/ 1278156 w 1279273"/>
            <a:gd name="connsiteY15" fmla="*/ 713117 h 1504020"/>
            <a:gd name="connsiteX16" fmla="*/ 1279273 w 1279273"/>
            <a:gd name="connsiteY16" fmla="*/ 779956 h 1504020"/>
            <a:gd name="connsiteX17" fmla="*/ 1276656 w 1279273"/>
            <a:gd name="connsiteY17" fmla="*/ 828022 h 1504020"/>
            <a:gd name="connsiteX18" fmla="*/ 1270420 w 1279273"/>
            <a:gd name="connsiteY18" fmla="*/ 878333 h 1504020"/>
            <a:gd name="connsiteX19" fmla="*/ 748987 w 1279273"/>
            <a:gd name="connsiteY19" fmla="*/ 878333 h 1504020"/>
            <a:gd name="connsiteX20" fmla="*/ 748987 w 1279273"/>
            <a:gd name="connsiteY20" fmla="*/ 1337429 h 1504020"/>
            <a:gd name="connsiteX21" fmla="*/ 1036933 w 1279273"/>
            <a:gd name="connsiteY21" fmla="*/ 1337429 h 1504020"/>
            <a:gd name="connsiteX22" fmla="*/ 1004526 w 1279273"/>
            <a:gd name="connsiteY22" fmla="*/ 1364347 h 1504020"/>
            <a:gd name="connsiteX23" fmla="*/ 970032 w 1279273"/>
            <a:gd name="connsiteY23" fmla="*/ 1392078 h 1504020"/>
            <a:gd name="connsiteX24" fmla="*/ 931260 w 1279273"/>
            <a:gd name="connsiteY24" fmla="*/ 1417400 h 1504020"/>
            <a:gd name="connsiteX25" fmla="*/ 882487 w 1279273"/>
            <a:gd name="connsiteY25" fmla="*/ 1446045 h 1504020"/>
            <a:gd name="connsiteX26" fmla="*/ 830956 w 1279273"/>
            <a:gd name="connsiteY26" fmla="*/ 1464666 h 1504020"/>
            <a:gd name="connsiteX27" fmla="*/ 775779 w 1279273"/>
            <a:gd name="connsiteY27" fmla="*/ 1483173 h 1504020"/>
            <a:gd name="connsiteX28" fmla="*/ 708846 w 1279273"/>
            <a:gd name="connsiteY28" fmla="*/ 1497463 h 1504020"/>
            <a:gd name="connsiteX29" fmla="*/ 635402 w 1279273"/>
            <a:gd name="connsiteY29" fmla="*/ 1504020 h 1504020"/>
            <a:gd name="connsiteX30" fmla="*/ 572781 w 1279273"/>
            <a:gd name="connsiteY30" fmla="*/ 1498428 h 1504020"/>
            <a:gd name="connsiteX31" fmla="*/ 515661 w 1279273"/>
            <a:gd name="connsiteY31" fmla="*/ 1485602 h 1504020"/>
            <a:gd name="connsiteX32" fmla="*/ 454160 w 1279273"/>
            <a:gd name="connsiteY32" fmla="*/ 1469489 h 1504020"/>
            <a:gd name="connsiteX33" fmla="*/ 397041 w 1279273"/>
            <a:gd name="connsiteY33" fmla="*/ 1449133 h 1504020"/>
            <a:gd name="connsiteX34" fmla="*/ 341645 w 1279273"/>
            <a:gd name="connsiteY34" fmla="*/ 1416435 h 1504020"/>
            <a:gd name="connsiteX35" fmla="*/ 291266 w 1279273"/>
            <a:gd name="connsiteY35" fmla="*/ 1382361 h 1504020"/>
            <a:gd name="connsiteX36" fmla="*/ 249191 w 1279273"/>
            <a:gd name="connsiteY36" fmla="*/ 1345054 h 1504020"/>
            <a:gd name="connsiteX37" fmla="*/ 202743 w 1279273"/>
            <a:gd name="connsiteY37" fmla="*/ 1303096 h 1504020"/>
            <a:gd name="connsiteX38" fmla="*/ 163714 w 1279273"/>
            <a:gd name="connsiteY38" fmla="*/ 1258239 h 1504020"/>
            <a:gd name="connsiteX39" fmla="*/ 127157 w 1279273"/>
            <a:gd name="connsiteY39" fmla="*/ 1206244 h 1504020"/>
            <a:gd name="connsiteX40" fmla="*/ 95682 w 1279273"/>
            <a:gd name="connsiteY40" fmla="*/ 1156955 h 1504020"/>
            <a:gd name="connsiteX41" fmla="*/ 63668 w 1279273"/>
            <a:gd name="connsiteY41" fmla="*/ 1092157 h 1504020"/>
            <a:gd name="connsiteX42" fmla="*/ 39860 w 1279273"/>
            <a:gd name="connsiteY42" fmla="*/ 1029626 h 1504020"/>
            <a:gd name="connsiteX43" fmla="*/ 23332 w 1279273"/>
            <a:gd name="connsiteY43" fmla="*/ 965753 h 1504020"/>
            <a:gd name="connsiteX44" fmla="*/ 8460 w 1279273"/>
            <a:gd name="connsiteY44" fmla="*/ 895545 h 1504020"/>
            <a:gd name="connsiteX45" fmla="*/ 0 w 1279273"/>
            <a:gd name="connsiteY45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003654 w 1279273"/>
            <a:gd name="connsiteY7" fmla="*/ 125785 h 1504020"/>
            <a:gd name="connsiteX8" fmla="*/ 1049881 w 1279273"/>
            <a:gd name="connsiteY8" fmla="*/ 170158 h 1504020"/>
            <a:gd name="connsiteX9" fmla="*/ 1100469 w 1279273"/>
            <a:gd name="connsiteY9" fmla="*/ 224176 h 1504020"/>
            <a:gd name="connsiteX10" fmla="*/ 1144682 w 1279273"/>
            <a:gd name="connsiteY10" fmla="*/ 283092 h 1504020"/>
            <a:gd name="connsiteX11" fmla="*/ 1192923 w 1279273"/>
            <a:gd name="connsiteY11" fmla="*/ 368868 h 1504020"/>
            <a:gd name="connsiteX12" fmla="*/ 1230439 w 1279273"/>
            <a:gd name="connsiteY12" fmla="*/ 455666 h 1504020"/>
            <a:gd name="connsiteX13" fmla="*/ 1255828 w 1279273"/>
            <a:gd name="connsiteY13" fmla="*/ 544287 h 1504020"/>
            <a:gd name="connsiteX14" fmla="*/ 1273132 w 1279273"/>
            <a:gd name="connsiteY14" fmla="*/ 633628 h 1504020"/>
            <a:gd name="connsiteX15" fmla="*/ 1278156 w 1279273"/>
            <a:gd name="connsiteY15" fmla="*/ 713117 h 1504020"/>
            <a:gd name="connsiteX16" fmla="*/ 1279273 w 1279273"/>
            <a:gd name="connsiteY16" fmla="*/ 779956 h 1504020"/>
            <a:gd name="connsiteX17" fmla="*/ 1276656 w 1279273"/>
            <a:gd name="connsiteY17" fmla="*/ 828022 h 1504020"/>
            <a:gd name="connsiteX18" fmla="*/ 1270420 w 1279273"/>
            <a:gd name="connsiteY18" fmla="*/ 878333 h 1504020"/>
            <a:gd name="connsiteX19" fmla="*/ 748987 w 1279273"/>
            <a:gd name="connsiteY19" fmla="*/ 878333 h 1504020"/>
            <a:gd name="connsiteX20" fmla="*/ 748987 w 1279273"/>
            <a:gd name="connsiteY20" fmla="*/ 1337429 h 1504020"/>
            <a:gd name="connsiteX21" fmla="*/ 1036933 w 1279273"/>
            <a:gd name="connsiteY21" fmla="*/ 1337429 h 1504020"/>
            <a:gd name="connsiteX22" fmla="*/ 1004526 w 1279273"/>
            <a:gd name="connsiteY22" fmla="*/ 1364347 h 1504020"/>
            <a:gd name="connsiteX23" fmla="*/ 970032 w 1279273"/>
            <a:gd name="connsiteY23" fmla="*/ 1392078 h 1504020"/>
            <a:gd name="connsiteX24" fmla="*/ 931260 w 1279273"/>
            <a:gd name="connsiteY24" fmla="*/ 1417400 h 1504020"/>
            <a:gd name="connsiteX25" fmla="*/ 882487 w 1279273"/>
            <a:gd name="connsiteY25" fmla="*/ 1446045 h 1504020"/>
            <a:gd name="connsiteX26" fmla="*/ 830956 w 1279273"/>
            <a:gd name="connsiteY26" fmla="*/ 1464666 h 1504020"/>
            <a:gd name="connsiteX27" fmla="*/ 775779 w 1279273"/>
            <a:gd name="connsiteY27" fmla="*/ 1483173 h 1504020"/>
            <a:gd name="connsiteX28" fmla="*/ 708846 w 1279273"/>
            <a:gd name="connsiteY28" fmla="*/ 1497463 h 1504020"/>
            <a:gd name="connsiteX29" fmla="*/ 635402 w 1279273"/>
            <a:gd name="connsiteY29" fmla="*/ 1504020 h 1504020"/>
            <a:gd name="connsiteX30" fmla="*/ 572781 w 1279273"/>
            <a:gd name="connsiteY30" fmla="*/ 1498428 h 1504020"/>
            <a:gd name="connsiteX31" fmla="*/ 515661 w 1279273"/>
            <a:gd name="connsiteY31" fmla="*/ 1485602 h 1504020"/>
            <a:gd name="connsiteX32" fmla="*/ 454160 w 1279273"/>
            <a:gd name="connsiteY32" fmla="*/ 1469489 h 1504020"/>
            <a:gd name="connsiteX33" fmla="*/ 397041 w 1279273"/>
            <a:gd name="connsiteY33" fmla="*/ 1449133 h 1504020"/>
            <a:gd name="connsiteX34" fmla="*/ 341645 w 1279273"/>
            <a:gd name="connsiteY34" fmla="*/ 1416435 h 1504020"/>
            <a:gd name="connsiteX35" fmla="*/ 291266 w 1279273"/>
            <a:gd name="connsiteY35" fmla="*/ 1382361 h 1504020"/>
            <a:gd name="connsiteX36" fmla="*/ 249191 w 1279273"/>
            <a:gd name="connsiteY36" fmla="*/ 1345054 h 1504020"/>
            <a:gd name="connsiteX37" fmla="*/ 202743 w 1279273"/>
            <a:gd name="connsiteY37" fmla="*/ 1303096 h 1504020"/>
            <a:gd name="connsiteX38" fmla="*/ 163714 w 1279273"/>
            <a:gd name="connsiteY38" fmla="*/ 1258239 h 1504020"/>
            <a:gd name="connsiteX39" fmla="*/ 127157 w 1279273"/>
            <a:gd name="connsiteY39" fmla="*/ 1206244 h 1504020"/>
            <a:gd name="connsiteX40" fmla="*/ 95682 w 1279273"/>
            <a:gd name="connsiteY40" fmla="*/ 1156955 h 1504020"/>
            <a:gd name="connsiteX41" fmla="*/ 63668 w 1279273"/>
            <a:gd name="connsiteY41" fmla="*/ 1092157 h 1504020"/>
            <a:gd name="connsiteX42" fmla="*/ 39860 w 1279273"/>
            <a:gd name="connsiteY42" fmla="*/ 1029626 h 1504020"/>
            <a:gd name="connsiteX43" fmla="*/ 23332 w 1279273"/>
            <a:gd name="connsiteY43" fmla="*/ 965753 h 1504020"/>
            <a:gd name="connsiteX44" fmla="*/ 8460 w 1279273"/>
            <a:gd name="connsiteY44" fmla="*/ 895545 h 1504020"/>
            <a:gd name="connsiteX45" fmla="*/ 0 w 1279273"/>
            <a:gd name="connsiteY45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003654 w 1279273"/>
            <a:gd name="connsiteY7" fmla="*/ 125785 h 1504020"/>
            <a:gd name="connsiteX8" fmla="*/ 1049881 w 1279273"/>
            <a:gd name="connsiteY8" fmla="*/ 170158 h 1504020"/>
            <a:gd name="connsiteX9" fmla="*/ 1100469 w 1279273"/>
            <a:gd name="connsiteY9" fmla="*/ 224176 h 1504020"/>
            <a:gd name="connsiteX10" fmla="*/ 1144682 w 1279273"/>
            <a:gd name="connsiteY10" fmla="*/ 283092 h 1504020"/>
            <a:gd name="connsiteX11" fmla="*/ 1192923 w 1279273"/>
            <a:gd name="connsiteY11" fmla="*/ 368868 h 1504020"/>
            <a:gd name="connsiteX12" fmla="*/ 1230439 w 1279273"/>
            <a:gd name="connsiteY12" fmla="*/ 455666 h 1504020"/>
            <a:gd name="connsiteX13" fmla="*/ 1255828 w 1279273"/>
            <a:gd name="connsiteY13" fmla="*/ 544287 h 1504020"/>
            <a:gd name="connsiteX14" fmla="*/ 1273132 w 1279273"/>
            <a:gd name="connsiteY14" fmla="*/ 633628 h 1504020"/>
            <a:gd name="connsiteX15" fmla="*/ 1278156 w 1279273"/>
            <a:gd name="connsiteY15" fmla="*/ 713117 h 1504020"/>
            <a:gd name="connsiteX16" fmla="*/ 1279273 w 1279273"/>
            <a:gd name="connsiteY16" fmla="*/ 779956 h 1504020"/>
            <a:gd name="connsiteX17" fmla="*/ 1276656 w 1279273"/>
            <a:gd name="connsiteY17" fmla="*/ 828022 h 1504020"/>
            <a:gd name="connsiteX18" fmla="*/ 1270420 w 1279273"/>
            <a:gd name="connsiteY18" fmla="*/ 878333 h 1504020"/>
            <a:gd name="connsiteX19" fmla="*/ 748987 w 1279273"/>
            <a:gd name="connsiteY19" fmla="*/ 878333 h 1504020"/>
            <a:gd name="connsiteX20" fmla="*/ 748987 w 1279273"/>
            <a:gd name="connsiteY20" fmla="*/ 1337429 h 1504020"/>
            <a:gd name="connsiteX21" fmla="*/ 1036933 w 1279273"/>
            <a:gd name="connsiteY21" fmla="*/ 1337429 h 1504020"/>
            <a:gd name="connsiteX22" fmla="*/ 1004526 w 1279273"/>
            <a:gd name="connsiteY22" fmla="*/ 1364347 h 1504020"/>
            <a:gd name="connsiteX23" fmla="*/ 970032 w 1279273"/>
            <a:gd name="connsiteY23" fmla="*/ 1392078 h 1504020"/>
            <a:gd name="connsiteX24" fmla="*/ 931260 w 1279273"/>
            <a:gd name="connsiteY24" fmla="*/ 1417400 h 1504020"/>
            <a:gd name="connsiteX25" fmla="*/ 882487 w 1279273"/>
            <a:gd name="connsiteY25" fmla="*/ 1446045 h 1504020"/>
            <a:gd name="connsiteX26" fmla="*/ 830956 w 1279273"/>
            <a:gd name="connsiteY26" fmla="*/ 1464666 h 1504020"/>
            <a:gd name="connsiteX27" fmla="*/ 775779 w 1279273"/>
            <a:gd name="connsiteY27" fmla="*/ 1483173 h 1504020"/>
            <a:gd name="connsiteX28" fmla="*/ 708846 w 1279273"/>
            <a:gd name="connsiteY28" fmla="*/ 1497463 h 1504020"/>
            <a:gd name="connsiteX29" fmla="*/ 635402 w 1279273"/>
            <a:gd name="connsiteY29" fmla="*/ 1504020 h 1504020"/>
            <a:gd name="connsiteX30" fmla="*/ 572781 w 1279273"/>
            <a:gd name="connsiteY30" fmla="*/ 1498428 h 1504020"/>
            <a:gd name="connsiteX31" fmla="*/ 515661 w 1279273"/>
            <a:gd name="connsiteY31" fmla="*/ 1485602 h 1504020"/>
            <a:gd name="connsiteX32" fmla="*/ 454160 w 1279273"/>
            <a:gd name="connsiteY32" fmla="*/ 1469489 h 1504020"/>
            <a:gd name="connsiteX33" fmla="*/ 397041 w 1279273"/>
            <a:gd name="connsiteY33" fmla="*/ 1449133 h 1504020"/>
            <a:gd name="connsiteX34" fmla="*/ 341645 w 1279273"/>
            <a:gd name="connsiteY34" fmla="*/ 1416435 h 1504020"/>
            <a:gd name="connsiteX35" fmla="*/ 291266 w 1279273"/>
            <a:gd name="connsiteY35" fmla="*/ 1382361 h 1504020"/>
            <a:gd name="connsiteX36" fmla="*/ 249191 w 1279273"/>
            <a:gd name="connsiteY36" fmla="*/ 1345054 h 1504020"/>
            <a:gd name="connsiteX37" fmla="*/ 202743 w 1279273"/>
            <a:gd name="connsiteY37" fmla="*/ 1303096 h 1504020"/>
            <a:gd name="connsiteX38" fmla="*/ 163714 w 1279273"/>
            <a:gd name="connsiteY38" fmla="*/ 1258239 h 1504020"/>
            <a:gd name="connsiteX39" fmla="*/ 127157 w 1279273"/>
            <a:gd name="connsiteY39" fmla="*/ 1206244 h 1504020"/>
            <a:gd name="connsiteX40" fmla="*/ 95682 w 1279273"/>
            <a:gd name="connsiteY40" fmla="*/ 1156955 h 1504020"/>
            <a:gd name="connsiteX41" fmla="*/ 63668 w 1279273"/>
            <a:gd name="connsiteY41" fmla="*/ 1092157 h 1504020"/>
            <a:gd name="connsiteX42" fmla="*/ 39860 w 1279273"/>
            <a:gd name="connsiteY42" fmla="*/ 1029626 h 1504020"/>
            <a:gd name="connsiteX43" fmla="*/ 23332 w 1279273"/>
            <a:gd name="connsiteY43" fmla="*/ 965753 h 1504020"/>
            <a:gd name="connsiteX44" fmla="*/ 8460 w 1279273"/>
            <a:gd name="connsiteY44" fmla="*/ 895545 h 1504020"/>
            <a:gd name="connsiteX45" fmla="*/ 0 w 1279273"/>
            <a:gd name="connsiteY45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003654 w 1279273"/>
            <a:gd name="connsiteY7" fmla="*/ 125785 h 1504020"/>
            <a:gd name="connsiteX8" fmla="*/ 1049881 w 1279273"/>
            <a:gd name="connsiteY8" fmla="*/ 170158 h 1504020"/>
            <a:gd name="connsiteX9" fmla="*/ 1100469 w 1279273"/>
            <a:gd name="connsiteY9" fmla="*/ 224176 h 1504020"/>
            <a:gd name="connsiteX10" fmla="*/ 1144682 w 1279273"/>
            <a:gd name="connsiteY10" fmla="*/ 283092 h 1504020"/>
            <a:gd name="connsiteX11" fmla="*/ 1192923 w 1279273"/>
            <a:gd name="connsiteY11" fmla="*/ 368868 h 1504020"/>
            <a:gd name="connsiteX12" fmla="*/ 1230439 w 1279273"/>
            <a:gd name="connsiteY12" fmla="*/ 455666 h 1504020"/>
            <a:gd name="connsiteX13" fmla="*/ 1255828 w 1279273"/>
            <a:gd name="connsiteY13" fmla="*/ 544287 h 1504020"/>
            <a:gd name="connsiteX14" fmla="*/ 1273132 w 1279273"/>
            <a:gd name="connsiteY14" fmla="*/ 633628 h 1504020"/>
            <a:gd name="connsiteX15" fmla="*/ 1278156 w 1279273"/>
            <a:gd name="connsiteY15" fmla="*/ 713117 h 1504020"/>
            <a:gd name="connsiteX16" fmla="*/ 1279273 w 1279273"/>
            <a:gd name="connsiteY16" fmla="*/ 779956 h 1504020"/>
            <a:gd name="connsiteX17" fmla="*/ 1276656 w 1279273"/>
            <a:gd name="connsiteY17" fmla="*/ 828022 h 1504020"/>
            <a:gd name="connsiteX18" fmla="*/ 1270420 w 1279273"/>
            <a:gd name="connsiteY18" fmla="*/ 878333 h 1504020"/>
            <a:gd name="connsiteX19" fmla="*/ 748987 w 1279273"/>
            <a:gd name="connsiteY19" fmla="*/ 878333 h 1504020"/>
            <a:gd name="connsiteX20" fmla="*/ 748987 w 1279273"/>
            <a:gd name="connsiteY20" fmla="*/ 1337429 h 1504020"/>
            <a:gd name="connsiteX21" fmla="*/ 1036933 w 1279273"/>
            <a:gd name="connsiteY21" fmla="*/ 1337429 h 1504020"/>
            <a:gd name="connsiteX22" fmla="*/ 1004526 w 1279273"/>
            <a:gd name="connsiteY22" fmla="*/ 1364347 h 1504020"/>
            <a:gd name="connsiteX23" fmla="*/ 970032 w 1279273"/>
            <a:gd name="connsiteY23" fmla="*/ 1392078 h 1504020"/>
            <a:gd name="connsiteX24" fmla="*/ 931260 w 1279273"/>
            <a:gd name="connsiteY24" fmla="*/ 1417400 h 1504020"/>
            <a:gd name="connsiteX25" fmla="*/ 882487 w 1279273"/>
            <a:gd name="connsiteY25" fmla="*/ 1446045 h 1504020"/>
            <a:gd name="connsiteX26" fmla="*/ 830956 w 1279273"/>
            <a:gd name="connsiteY26" fmla="*/ 1464666 h 1504020"/>
            <a:gd name="connsiteX27" fmla="*/ 775779 w 1279273"/>
            <a:gd name="connsiteY27" fmla="*/ 1483173 h 1504020"/>
            <a:gd name="connsiteX28" fmla="*/ 708846 w 1279273"/>
            <a:gd name="connsiteY28" fmla="*/ 1497463 h 1504020"/>
            <a:gd name="connsiteX29" fmla="*/ 635402 w 1279273"/>
            <a:gd name="connsiteY29" fmla="*/ 1504020 h 1504020"/>
            <a:gd name="connsiteX30" fmla="*/ 572781 w 1279273"/>
            <a:gd name="connsiteY30" fmla="*/ 1498428 h 1504020"/>
            <a:gd name="connsiteX31" fmla="*/ 515661 w 1279273"/>
            <a:gd name="connsiteY31" fmla="*/ 1485602 h 1504020"/>
            <a:gd name="connsiteX32" fmla="*/ 454160 w 1279273"/>
            <a:gd name="connsiteY32" fmla="*/ 1469489 h 1504020"/>
            <a:gd name="connsiteX33" fmla="*/ 397041 w 1279273"/>
            <a:gd name="connsiteY33" fmla="*/ 1449133 h 1504020"/>
            <a:gd name="connsiteX34" fmla="*/ 341645 w 1279273"/>
            <a:gd name="connsiteY34" fmla="*/ 1416435 h 1504020"/>
            <a:gd name="connsiteX35" fmla="*/ 291266 w 1279273"/>
            <a:gd name="connsiteY35" fmla="*/ 1382361 h 1504020"/>
            <a:gd name="connsiteX36" fmla="*/ 249191 w 1279273"/>
            <a:gd name="connsiteY36" fmla="*/ 1345054 h 1504020"/>
            <a:gd name="connsiteX37" fmla="*/ 202743 w 1279273"/>
            <a:gd name="connsiteY37" fmla="*/ 1303096 h 1504020"/>
            <a:gd name="connsiteX38" fmla="*/ 163714 w 1279273"/>
            <a:gd name="connsiteY38" fmla="*/ 1258239 h 1504020"/>
            <a:gd name="connsiteX39" fmla="*/ 127157 w 1279273"/>
            <a:gd name="connsiteY39" fmla="*/ 1206244 h 1504020"/>
            <a:gd name="connsiteX40" fmla="*/ 95682 w 1279273"/>
            <a:gd name="connsiteY40" fmla="*/ 1156955 h 1504020"/>
            <a:gd name="connsiteX41" fmla="*/ 63668 w 1279273"/>
            <a:gd name="connsiteY41" fmla="*/ 1092157 h 1504020"/>
            <a:gd name="connsiteX42" fmla="*/ 39860 w 1279273"/>
            <a:gd name="connsiteY42" fmla="*/ 1029626 h 1504020"/>
            <a:gd name="connsiteX43" fmla="*/ 23332 w 1279273"/>
            <a:gd name="connsiteY43" fmla="*/ 965753 h 1504020"/>
            <a:gd name="connsiteX44" fmla="*/ 8460 w 1279273"/>
            <a:gd name="connsiteY44" fmla="*/ 895545 h 1504020"/>
            <a:gd name="connsiteX45" fmla="*/ 0 w 1279273"/>
            <a:gd name="connsiteY45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003654 w 1279273"/>
            <a:gd name="connsiteY7" fmla="*/ 125785 h 1504020"/>
            <a:gd name="connsiteX8" fmla="*/ 1049881 w 1279273"/>
            <a:gd name="connsiteY8" fmla="*/ 170158 h 1504020"/>
            <a:gd name="connsiteX9" fmla="*/ 1100469 w 1279273"/>
            <a:gd name="connsiteY9" fmla="*/ 224176 h 1504020"/>
            <a:gd name="connsiteX10" fmla="*/ 1144682 w 1279273"/>
            <a:gd name="connsiteY10" fmla="*/ 283092 h 1504020"/>
            <a:gd name="connsiteX11" fmla="*/ 1192923 w 1279273"/>
            <a:gd name="connsiteY11" fmla="*/ 368868 h 1504020"/>
            <a:gd name="connsiteX12" fmla="*/ 1230439 w 1279273"/>
            <a:gd name="connsiteY12" fmla="*/ 455666 h 1504020"/>
            <a:gd name="connsiteX13" fmla="*/ 1255828 w 1279273"/>
            <a:gd name="connsiteY13" fmla="*/ 544287 h 1504020"/>
            <a:gd name="connsiteX14" fmla="*/ 1273132 w 1279273"/>
            <a:gd name="connsiteY14" fmla="*/ 633628 h 1504020"/>
            <a:gd name="connsiteX15" fmla="*/ 1278156 w 1279273"/>
            <a:gd name="connsiteY15" fmla="*/ 713117 h 1504020"/>
            <a:gd name="connsiteX16" fmla="*/ 1279273 w 1279273"/>
            <a:gd name="connsiteY16" fmla="*/ 779956 h 1504020"/>
            <a:gd name="connsiteX17" fmla="*/ 1276656 w 1279273"/>
            <a:gd name="connsiteY17" fmla="*/ 828022 h 1504020"/>
            <a:gd name="connsiteX18" fmla="*/ 1270420 w 1279273"/>
            <a:gd name="connsiteY18" fmla="*/ 878333 h 1504020"/>
            <a:gd name="connsiteX19" fmla="*/ 748987 w 1279273"/>
            <a:gd name="connsiteY19" fmla="*/ 878333 h 1504020"/>
            <a:gd name="connsiteX20" fmla="*/ 748987 w 1279273"/>
            <a:gd name="connsiteY20" fmla="*/ 1337429 h 1504020"/>
            <a:gd name="connsiteX21" fmla="*/ 1036933 w 1279273"/>
            <a:gd name="connsiteY21" fmla="*/ 1337429 h 1504020"/>
            <a:gd name="connsiteX22" fmla="*/ 1004526 w 1279273"/>
            <a:gd name="connsiteY22" fmla="*/ 1364347 h 1504020"/>
            <a:gd name="connsiteX23" fmla="*/ 970032 w 1279273"/>
            <a:gd name="connsiteY23" fmla="*/ 1392078 h 1504020"/>
            <a:gd name="connsiteX24" fmla="*/ 931260 w 1279273"/>
            <a:gd name="connsiteY24" fmla="*/ 1417400 h 1504020"/>
            <a:gd name="connsiteX25" fmla="*/ 882487 w 1279273"/>
            <a:gd name="connsiteY25" fmla="*/ 1446045 h 1504020"/>
            <a:gd name="connsiteX26" fmla="*/ 830956 w 1279273"/>
            <a:gd name="connsiteY26" fmla="*/ 1464666 h 1504020"/>
            <a:gd name="connsiteX27" fmla="*/ 775779 w 1279273"/>
            <a:gd name="connsiteY27" fmla="*/ 1483173 h 1504020"/>
            <a:gd name="connsiteX28" fmla="*/ 708846 w 1279273"/>
            <a:gd name="connsiteY28" fmla="*/ 1497463 h 1504020"/>
            <a:gd name="connsiteX29" fmla="*/ 635402 w 1279273"/>
            <a:gd name="connsiteY29" fmla="*/ 1504020 h 1504020"/>
            <a:gd name="connsiteX30" fmla="*/ 572781 w 1279273"/>
            <a:gd name="connsiteY30" fmla="*/ 1498428 h 1504020"/>
            <a:gd name="connsiteX31" fmla="*/ 515661 w 1279273"/>
            <a:gd name="connsiteY31" fmla="*/ 1485602 h 1504020"/>
            <a:gd name="connsiteX32" fmla="*/ 454160 w 1279273"/>
            <a:gd name="connsiteY32" fmla="*/ 1469489 h 1504020"/>
            <a:gd name="connsiteX33" fmla="*/ 397041 w 1279273"/>
            <a:gd name="connsiteY33" fmla="*/ 1449133 h 1504020"/>
            <a:gd name="connsiteX34" fmla="*/ 341645 w 1279273"/>
            <a:gd name="connsiteY34" fmla="*/ 1416435 h 1504020"/>
            <a:gd name="connsiteX35" fmla="*/ 291266 w 1279273"/>
            <a:gd name="connsiteY35" fmla="*/ 1382361 h 1504020"/>
            <a:gd name="connsiteX36" fmla="*/ 249191 w 1279273"/>
            <a:gd name="connsiteY36" fmla="*/ 1345054 h 1504020"/>
            <a:gd name="connsiteX37" fmla="*/ 202743 w 1279273"/>
            <a:gd name="connsiteY37" fmla="*/ 1303096 h 1504020"/>
            <a:gd name="connsiteX38" fmla="*/ 163714 w 1279273"/>
            <a:gd name="connsiteY38" fmla="*/ 1258239 h 1504020"/>
            <a:gd name="connsiteX39" fmla="*/ 127157 w 1279273"/>
            <a:gd name="connsiteY39" fmla="*/ 1206244 h 1504020"/>
            <a:gd name="connsiteX40" fmla="*/ 95682 w 1279273"/>
            <a:gd name="connsiteY40" fmla="*/ 1156955 h 1504020"/>
            <a:gd name="connsiteX41" fmla="*/ 63668 w 1279273"/>
            <a:gd name="connsiteY41" fmla="*/ 1092157 h 1504020"/>
            <a:gd name="connsiteX42" fmla="*/ 39860 w 1279273"/>
            <a:gd name="connsiteY42" fmla="*/ 1029626 h 1504020"/>
            <a:gd name="connsiteX43" fmla="*/ 23332 w 1279273"/>
            <a:gd name="connsiteY43" fmla="*/ 965753 h 1504020"/>
            <a:gd name="connsiteX44" fmla="*/ 8460 w 1279273"/>
            <a:gd name="connsiteY44" fmla="*/ 895545 h 1504020"/>
            <a:gd name="connsiteX45" fmla="*/ 0 w 1279273"/>
            <a:gd name="connsiteY45" fmla="*/ 828570 h 1504020"/>
            <a:gd name="connsiteX0" fmla="*/ 0 w 1279273"/>
            <a:gd name="connsiteY0" fmla="*/ 828570 h 1504020"/>
            <a:gd name="connsiteX1" fmla="*/ 560769 w 1279273"/>
            <a:gd name="connsiteY1" fmla="*/ 638284 h 1504020"/>
            <a:gd name="connsiteX2" fmla="*/ 726451 w 1279273"/>
            <a:gd name="connsiteY2" fmla="*/ 0 h 1504020"/>
            <a:gd name="connsiteX3" fmla="*/ 788061 w 1279273"/>
            <a:gd name="connsiteY3" fmla="*/ 13508 h 1504020"/>
            <a:gd name="connsiteX4" fmla="*/ 843881 w 1279273"/>
            <a:gd name="connsiteY4" fmla="*/ 31727 h 1504020"/>
            <a:gd name="connsiteX5" fmla="*/ 898583 w 1279273"/>
            <a:gd name="connsiteY5" fmla="*/ 56019 h 1504020"/>
            <a:gd name="connsiteX6" fmla="*/ 945269 w 1279273"/>
            <a:gd name="connsiteY6" fmla="*/ 82871 h 1504020"/>
            <a:gd name="connsiteX7" fmla="*/ 1003654 w 1279273"/>
            <a:gd name="connsiteY7" fmla="*/ 125785 h 1504020"/>
            <a:gd name="connsiteX8" fmla="*/ 1049881 w 1279273"/>
            <a:gd name="connsiteY8" fmla="*/ 170158 h 1504020"/>
            <a:gd name="connsiteX9" fmla="*/ 1100469 w 1279273"/>
            <a:gd name="connsiteY9" fmla="*/ 224176 h 1504020"/>
            <a:gd name="connsiteX10" fmla="*/ 1144682 w 1279273"/>
            <a:gd name="connsiteY10" fmla="*/ 283092 h 1504020"/>
            <a:gd name="connsiteX11" fmla="*/ 1192923 w 1279273"/>
            <a:gd name="connsiteY11" fmla="*/ 368868 h 1504020"/>
            <a:gd name="connsiteX12" fmla="*/ 1230439 w 1279273"/>
            <a:gd name="connsiteY12" fmla="*/ 455666 h 1504020"/>
            <a:gd name="connsiteX13" fmla="*/ 1255828 w 1279273"/>
            <a:gd name="connsiteY13" fmla="*/ 544287 h 1504020"/>
            <a:gd name="connsiteX14" fmla="*/ 1273132 w 1279273"/>
            <a:gd name="connsiteY14" fmla="*/ 633628 h 1504020"/>
            <a:gd name="connsiteX15" fmla="*/ 1278156 w 1279273"/>
            <a:gd name="connsiteY15" fmla="*/ 713117 h 1504020"/>
            <a:gd name="connsiteX16" fmla="*/ 1279273 w 1279273"/>
            <a:gd name="connsiteY16" fmla="*/ 779956 h 1504020"/>
            <a:gd name="connsiteX17" fmla="*/ 1276656 w 1279273"/>
            <a:gd name="connsiteY17" fmla="*/ 828022 h 1504020"/>
            <a:gd name="connsiteX18" fmla="*/ 1270420 w 1279273"/>
            <a:gd name="connsiteY18" fmla="*/ 878333 h 1504020"/>
            <a:gd name="connsiteX19" fmla="*/ 748987 w 1279273"/>
            <a:gd name="connsiteY19" fmla="*/ 878333 h 1504020"/>
            <a:gd name="connsiteX20" fmla="*/ 748987 w 1279273"/>
            <a:gd name="connsiteY20" fmla="*/ 1337429 h 1504020"/>
            <a:gd name="connsiteX21" fmla="*/ 1036933 w 1279273"/>
            <a:gd name="connsiteY21" fmla="*/ 1337429 h 1504020"/>
            <a:gd name="connsiteX22" fmla="*/ 1004526 w 1279273"/>
            <a:gd name="connsiteY22" fmla="*/ 1364347 h 1504020"/>
            <a:gd name="connsiteX23" fmla="*/ 970032 w 1279273"/>
            <a:gd name="connsiteY23" fmla="*/ 1392078 h 1504020"/>
            <a:gd name="connsiteX24" fmla="*/ 931260 w 1279273"/>
            <a:gd name="connsiteY24" fmla="*/ 1417400 h 1504020"/>
            <a:gd name="connsiteX25" fmla="*/ 882487 w 1279273"/>
            <a:gd name="connsiteY25" fmla="*/ 1446045 h 1504020"/>
            <a:gd name="connsiteX26" fmla="*/ 830956 w 1279273"/>
            <a:gd name="connsiteY26" fmla="*/ 1464666 h 1504020"/>
            <a:gd name="connsiteX27" fmla="*/ 775779 w 1279273"/>
            <a:gd name="connsiteY27" fmla="*/ 1483173 h 1504020"/>
            <a:gd name="connsiteX28" fmla="*/ 708846 w 1279273"/>
            <a:gd name="connsiteY28" fmla="*/ 1497463 h 1504020"/>
            <a:gd name="connsiteX29" fmla="*/ 635402 w 1279273"/>
            <a:gd name="connsiteY29" fmla="*/ 1504020 h 1504020"/>
            <a:gd name="connsiteX30" fmla="*/ 572781 w 1279273"/>
            <a:gd name="connsiteY30" fmla="*/ 1498428 h 1504020"/>
            <a:gd name="connsiteX31" fmla="*/ 515661 w 1279273"/>
            <a:gd name="connsiteY31" fmla="*/ 1485602 h 1504020"/>
            <a:gd name="connsiteX32" fmla="*/ 454160 w 1279273"/>
            <a:gd name="connsiteY32" fmla="*/ 1469489 h 1504020"/>
            <a:gd name="connsiteX33" fmla="*/ 397041 w 1279273"/>
            <a:gd name="connsiteY33" fmla="*/ 1449133 h 1504020"/>
            <a:gd name="connsiteX34" fmla="*/ 341645 w 1279273"/>
            <a:gd name="connsiteY34" fmla="*/ 1416435 h 1504020"/>
            <a:gd name="connsiteX35" fmla="*/ 291266 w 1279273"/>
            <a:gd name="connsiteY35" fmla="*/ 1382361 h 1504020"/>
            <a:gd name="connsiteX36" fmla="*/ 249191 w 1279273"/>
            <a:gd name="connsiteY36" fmla="*/ 1345054 h 1504020"/>
            <a:gd name="connsiteX37" fmla="*/ 202743 w 1279273"/>
            <a:gd name="connsiteY37" fmla="*/ 1303096 h 1504020"/>
            <a:gd name="connsiteX38" fmla="*/ 163714 w 1279273"/>
            <a:gd name="connsiteY38" fmla="*/ 1258239 h 1504020"/>
            <a:gd name="connsiteX39" fmla="*/ 127157 w 1279273"/>
            <a:gd name="connsiteY39" fmla="*/ 1206244 h 1504020"/>
            <a:gd name="connsiteX40" fmla="*/ 95682 w 1279273"/>
            <a:gd name="connsiteY40" fmla="*/ 1156955 h 1504020"/>
            <a:gd name="connsiteX41" fmla="*/ 63668 w 1279273"/>
            <a:gd name="connsiteY41" fmla="*/ 1092157 h 1504020"/>
            <a:gd name="connsiteX42" fmla="*/ 39860 w 1279273"/>
            <a:gd name="connsiteY42" fmla="*/ 1029626 h 1504020"/>
            <a:gd name="connsiteX43" fmla="*/ 23332 w 1279273"/>
            <a:gd name="connsiteY43" fmla="*/ 965753 h 1504020"/>
            <a:gd name="connsiteX44" fmla="*/ 8460 w 1279273"/>
            <a:gd name="connsiteY44" fmla="*/ 895545 h 1504020"/>
            <a:gd name="connsiteX45" fmla="*/ 0 w 1279273"/>
            <a:gd name="connsiteY45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88061 w 1279965"/>
            <a:gd name="connsiteY3" fmla="*/ 13508 h 1504020"/>
            <a:gd name="connsiteX4" fmla="*/ 843881 w 1279965"/>
            <a:gd name="connsiteY4" fmla="*/ 31727 h 1504020"/>
            <a:gd name="connsiteX5" fmla="*/ 898583 w 1279965"/>
            <a:gd name="connsiteY5" fmla="*/ 56019 h 1504020"/>
            <a:gd name="connsiteX6" fmla="*/ 945269 w 1279965"/>
            <a:gd name="connsiteY6" fmla="*/ 82871 h 1504020"/>
            <a:gd name="connsiteX7" fmla="*/ 1003654 w 1279965"/>
            <a:gd name="connsiteY7" fmla="*/ 125785 h 1504020"/>
            <a:gd name="connsiteX8" fmla="*/ 1049881 w 1279965"/>
            <a:gd name="connsiteY8" fmla="*/ 170158 h 1504020"/>
            <a:gd name="connsiteX9" fmla="*/ 1100469 w 1279965"/>
            <a:gd name="connsiteY9" fmla="*/ 224176 h 1504020"/>
            <a:gd name="connsiteX10" fmla="*/ 1144682 w 1279965"/>
            <a:gd name="connsiteY10" fmla="*/ 283092 h 1504020"/>
            <a:gd name="connsiteX11" fmla="*/ 1192923 w 1279965"/>
            <a:gd name="connsiteY11" fmla="*/ 368868 h 1504020"/>
            <a:gd name="connsiteX12" fmla="*/ 1230439 w 1279965"/>
            <a:gd name="connsiteY12" fmla="*/ 455666 h 1504020"/>
            <a:gd name="connsiteX13" fmla="*/ 1255828 w 1279965"/>
            <a:gd name="connsiteY13" fmla="*/ 544287 h 1504020"/>
            <a:gd name="connsiteX14" fmla="*/ 1273132 w 1279965"/>
            <a:gd name="connsiteY14" fmla="*/ 633628 h 1504020"/>
            <a:gd name="connsiteX15" fmla="*/ 1279901 w 1279965"/>
            <a:gd name="connsiteY15" fmla="*/ 714378 h 1504020"/>
            <a:gd name="connsiteX16" fmla="*/ 1279273 w 1279965"/>
            <a:gd name="connsiteY16" fmla="*/ 779956 h 1504020"/>
            <a:gd name="connsiteX17" fmla="*/ 1276656 w 1279965"/>
            <a:gd name="connsiteY17" fmla="*/ 828022 h 1504020"/>
            <a:gd name="connsiteX18" fmla="*/ 1270420 w 1279965"/>
            <a:gd name="connsiteY18" fmla="*/ 878333 h 1504020"/>
            <a:gd name="connsiteX19" fmla="*/ 748987 w 1279965"/>
            <a:gd name="connsiteY19" fmla="*/ 878333 h 1504020"/>
            <a:gd name="connsiteX20" fmla="*/ 748987 w 1279965"/>
            <a:gd name="connsiteY20" fmla="*/ 1337429 h 1504020"/>
            <a:gd name="connsiteX21" fmla="*/ 1036933 w 1279965"/>
            <a:gd name="connsiteY21" fmla="*/ 1337429 h 1504020"/>
            <a:gd name="connsiteX22" fmla="*/ 1004526 w 1279965"/>
            <a:gd name="connsiteY22" fmla="*/ 1364347 h 1504020"/>
            <a:gd name="connsiteX23" fmla="*/ 970032 w 1279965"/>
            <a:gd name="connsiteY23" fmla="*/ 1392078 h 1504020"/>
            <a:gd name="connsiteX24" fmla="*/ 931260 w 1279965"/>
            <a:gd name="connsiteY24" fmla="*/ 1417400 h 1504020"/>
            <a:gd name="connsiteX25" fmla="*/ 882487 w 1279965"/>
            <a:gd name="connsiteY25" fmla="*/ 1446045 h 1504020"/>
            <a:gd name="connsiteX26" fmla="*/ 830956 w 1279965"/>
            <a:gd name="connsiteY26" fmla="*/ 1464666 h 1504020"/>
            <a:gd name="connsiteX27" fmla="*/ 775779 w 1279965"/>
            <a:gd name="connsiteY27" fmla="*/ 1483173 h 1504020"/>
            <a:gd name="connsiteX28" fmla="*/ 708846 w 1279965"/>
            <a:gd name="connsiteY28" fmla="*/ 1497463 h 1504020"/>
            <a:gd name="connsiteX29" fmla="*/ 635402 w 1279965"/>
            <a:gd name="connsiteY29" fmla="*/ 1504020 h 1504020"/>
            <a:gd name="connsiteX30" fmla="*/ 572781 w 1279965"/>
            <a:gd name="connsiteY30" fmla="*/ 1498428 h 1504020"/>
            <a:gd name="connsiteX31" fmla="*/ 515661 w 1279965"/>
            <a:gd name="connsiteY31" fmla="*/ 1485602 h 1504020"/>
            <a:gd name="connsiteX32" fmla="*/ 454160 w 1279965"/>
            <a:gd name="connsiteY32" fmla="*/ 1469489 h 1504020"/>
            <a:gd name="connsiteX33" fmla="*/ 397041 w 1279965"/>
            <a:gd name="connsiteY33" fmla="*/ 1449133 h 1504020"/>
            <a:gd name="connsiteX34" fmla="*/ 341645 w 1279965"/>
            <a:gd name="connsiteY34" fmla="*/ 1416435 h 1504020"/>
            <a:gd name="connsiteX35" fmla="*/ 291266 w 1279965"/>
            <a:gd name="connsiteY35" fmla="*/ 1382361 h 1504020"/>
            <a:gd name="connsiteX36" fmla="*/ 249191 w 1279965"/>
            <a:gd name="connsiteY36" fmla="*/ 1345054 h 1504020"/>
            <a:gd name="connsiteX37" fmla="*/ 202743 w 1279965"/>
            <a:gd name="connsiteY37" fmla="*/ 1303096 h 1504020"/>
            <a:gd name="connsiteX38" fmla="*/ 163714 w 1279965"/>
            <a:gd name="connsiteY38" fmla="*/ 1258239 h 1504020"/>
            <a:gd name="connsiteX39" fmla="*/ 127157 w 1279965"/>
            <a:gd name="connsiteY39" fmla="*/ 1206244 h 1504020"/>
            <a:gd name="connsiteX40" fmla="*/ 95682 w 1279965"/>
            <a:gd name="connsiteY40" fmla="*/ 1156955 h 1504020"/>
            <a:gd name="connsiteX41" fmla="*/ 63668 w 1279965"/>
            <a:gd name="connsiteY41" fmla="*/ 1092157 h 1504020"/>
            <a:gd name="connsiteX42" fmla="*/ 39860 w 1279965"/>
            <a:gd name="connsiteY42" fmla="*/ 1029626 h 1504020"/>
            <a:gd name="connsiteX43" fmla="*/ 23332 w 1279965"/>
            <a:gd name="connsiteY43" fmla="*/ 965753 h 1504020"/>
            <a:gd name="connsiteX44" fmla="*/ 8460 w 1279965"/>
            <a:gd name="connsiteY44" fmla="*/ 895545 h 1504020"/>
            <a:gd name="connsiteX45" fmla="*/ 0 w 1279965"/>
            <a:gd name="connsiteY45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88061 w 1279965"/>
            <a:gd name="connsiteY3" fmla="*/ 13508 h 1504020"/>
            <a:gd name="connsiteX4" fmla="*/ 843881 w 1279965"/>
            <a:gd name="connsiteY4" fmla="*/ 31727 h 1504020"/>
            <a:gd name="connsiteX5" fmla="*/ 898583 w 1279965"/>
            <a:gd name="connsiteY5" fmla="*/ 56019 h 1504020"/>
            <a:gd name="connsiteX6" fmla="*/ 945269 w 1279965"/>
            <a:gd name="connsiteY6" fmla="*/ 82871 h 1504020"/>
            <a:gd name="connsiteX7" fmla="*/ 1003654 w 1279965"/>
            <a:gd name="connsiteY7" fmla="*/ 125785 h 1504020"/>
            <a:gd name="connsiteX8" fmla="*/ 1049881 w 1279965"/>
            <a:gd name="connsiteY8" fmla="*/ 170158 h 1504020"/>
            <a:gd name="connsiteX9" fmla="*/ 1100469 w 1279965"/>
            <a:gd name="connsiteY9" fmla="*/ 224176 h 1504020"/>
            <a:gd name="connsiteX10" fmla="*/ 1144682 w 1279965"/>
            <a:gd name="connsiteY10" fmla="*/ 283092 h 1504020"/>
            <a:gd name="connsiteX11" fmla="*/ 1192923 w 1279965"/>
            <a:gd name="connsiteY11" fmla="*/ 368868 h 1504020"/>
            <a:gd name="connsiteX12" fmla="*/ 1230439 w 1279965"/>
            <a:gd name="connsiteY12" fmla="*/ 455666 h 1504020"/>
            <a:gd name="connsiteX13" fmla="*/ 1257573 w 1279965"/>
            <a:gd name="connsiteY13" fmla="*/ 544287 h 1504020"/>
            <a:gd name="connsiteX14" fmla="*/ 1273132 w 1279965"/>
            <a:gd name="connsiteY14" fmla="*/ 633628 h 1504020"/>
            <a:gd name="connsiteX15" fmla="*/ 1279901 w 1279965"/>
            <a:gd name="connsiteY15" fmla="*/ 714378 h 1504020"/>
            <a:gd name="connsiteX16" fmla="*/ 1279273 w 1279965"/>
            <a:gd name="connsiteY16" fmla="*/ 779956 h 1504020"/>
            <a:gd name="connsiteX17" fmla="*/ 1276656 w 1279965"/>
            <a:gd name="connsiteY17" fmla="*/ 828022 h 1504020"/>
            <a:gd name="connsiteX18" fmla="*/ 1270420 w 1279965"/>
            <a:gd name="connsiteY18" fmla="*/ 878333 h 1504020"/>
            <a:gd name="connsiteX19" fmla="*/ 748987 w 1279965"/>
            <a:gd name="connsiteY19" fmla="*/ 878333 h 1504020"/>
            <a:gd name="connsiteX20" fmla="*/ 748987 w 1279965"/>
            <a:gd name="connsiteY20" fmla="*/ 1337429 h 1504020"/>
            <a:gd name="connsiteX21" fmla="*/ 1036933 w 1279965"/>
            <a:gd name="connsiteY21" fmla="*/ 1337429 h 1504020"/>
            <a:gd name="connsiteX22" fmla="*/ 1004526 w 1279965"/>
            <a:gd name="connsiteY22" fmla="*/ 1364347 h 1504020"/>
            <a:gd name="connsiteX23" fmla="*/ 970032 w 1279965"/>
            <a:gd name="connsiteY23" fmla="*/ 1392078 h 1504020"/>
            <a:gd name="connsiteX24" fmla="*/ 931260 w 1279965"/>
            <a:gd name="connsiteY24" fmla="*/ 1417400 h 1504020"/>
            <a:gd name="connsiteX25" fmla="*/ 882487 w 1279965"/>
            <a:gd name="connsiteY25" fmla="*/ 1446045 h 1504020"/>
            <a:gd name="connsiteX26" fmla="*/ 830956 w 1279965"/>
            <a:gd name="connsiteY26" fmla="*/ 1464666 h 1504020"/>
            <a:gd name="connsiteX27" fmla="*/ 775779 w 1279965"/>
            <a:gd name="connsiteY27" fmla="*/ 1483173 h 1504020"/>
            <a:gd name="connsiteX28" fmla="*/ 708846 w 1279965"/>
            <a:gd name="connsiteY28" fmla="*/ 1497463 h 1504020"/>
            <a:gd name="connsiteX29" fmla="*/ 635402 w 1279965"/>
            <a:gd name="connsiteY29" fmla="*/ 1504020 h 1504020"/>
            <a:gd name="connsiteX30" fmla="*/ 572781 w 1279965"/>
            <a:gd name="connsiteY30" fmla="*/ 1498428 h 1504020"/>
            <a:gd name="connsiteX31" fmla="*/ 515661 w 1279965"/>
            <a:gd name="connsiteY31" fmla="*/ 1485602 h 1504020"/>
            <a:gd name="connsiteX32" fmla="*/ 454160 w 1279965"/>
            <a:gd name="connsiteY32" fmla="*/ 1469489 h 1504020"/>
            <a:gd name="connsiteX33" fmla="*/ 397041 w 1279965"/>
            <a:gd name="connsiteY33" fmla="*/ 1449133 h 1504020"/>
            <a:gd name="connsiteX34" fmla="*/ 341645 w 1279965"/>
            <a:gd name="connsiteY34" fmla="*/ 1416435 h 1504020"/>
            <a:gd name="connsiteX35" fmla="*/ 291266 w 1279965"/>
            <a:gd name="connsiteY35" fmla="*/ 1382361 h 1504020"/>
            <a:gd name="connsiteX36" fmla="*/ 249191 w 1279965"/>
            <a:gd name="connsiteY36" fmla="*/ 1345054 h 1504020"/>
            <a:gd name="connsiteX37" fmla="*/ 202743 w 1279965"/>
            <a:gd name="connsiteY37" fmla="*/ 1303096 h 1504020"/>
            <a:gd name="connsiteX38" fmla="*/ 163714 w 1279965"/>
            <a:gd name="connsiteY38" fmla="*/ 1258239 h 1504020"/>
            <a:gd name="connsiteX39" fmla="*/ 127157 w 1279965"/>
            <a:gd name="connsiteY39" fmla="*/ 1206244 h 1504020"/>
            <a:gd name="connsiteX40" fmla="*/ 95682 w 1279965"/>
            <a:gd name="connsiteY40" fmla="*/ 1156955 h 1504020"/>
            <a:gd name="connsiteX41" fmla="*/ 63668 w 1279965"/>
            <a:gd name="connsiteY41" fmla="*/ 1092157 h 1504020"/>
            <a:gd name="connsiteX42" fmla="*/ 39860 w 1279965"/>
            <a:gd name="connsiteY42" fmla="*/ 1029626 h 1504020"/>
            <a:gd name="connsiteX43" fmla="*/ 23332 w 1279965"/>
            <a:gd name="connsiteY43" fmla="*/ 965753 h 1504020"/>
            <a:gd name="connsiteX44" fmla="*/ 8460 w 1279965"/>
            <a:gd name="connsiteY44" fmla="*/ 895545 h 1504020"/>
            <a:gd name="connsiteX45" fmla="*/ 0 w 1279965"/>
            <a:gd name="connsiteY45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88061 w 1279965"/>
            <a:gd name="connsiteY3" fmla="*/ 13508 h 1504020"/>
            <a:gd name="connsiteX4" fmla="*/ 843881 w 1279965"/>
            <a:gd name="connsiteY4" fmla="*/ 31727 h 1504020"/>
            <a:gd name="connsiteX5" fmla="*/ 898583 w 1279965"/>
            <a:gd name="connsiteY5" fmla="*/ 56019 h 1504020"/>
            <a:gd name="connsiteX6" fmla="*/ 945269 w 1279965"/>
            <a:gd name="connsiteY6" fmla="*/ 82871 h 1504020"/>
            <a:gd name="connsiteX7" fmla="*/ 1003654 w 1279965"/>
            <a:gd name="connsiteY7" fmla="*/ 125785 h 1504020"/>
            <a:gd name="connsiteX8" fmla="*/ 1049881 w 1279965"/>
            <a:gd name="connsiteY8" fmla="*/ 170158 h 1504020"/>
            <a:gd name="connsiteX9" fmla="*/ 1100469 w 1279965"/>
            <a:gd name="connsiteY9" fmla="*/ 224176 h 1504020"/>
            <a:gd name="connsiteX10" fmla="*/ 1144682 w 1279965"/>
            <a:gd name="connsiteY10" fmla="*/ 283092 h 1504020"/>
            <a:gd name="connsiteX11" fmla="*/ 1192923 w 1279965"/>
            <a:gd name="connsiteY11" fmla="*/ 368868 h 1504020"/>
            <a:gd name="connsiteX12" fmla="*/ 1230439 w 1279965"/>
            <a:gd name="connsiteY12" fmla="*/ 455666 h 1504020"/>
            <a:gd name="connsiteX13" fmla="*/ 1257573 w 1279965"/>
            <a:gd name="connsiteY13" fmla="*/ 544287 h 1504020"/>
            <a:gd name="connsiteX14" fmla="*/ 1273132 w 1279965"/>
            <a:gd name="connsiteY14" fmla="*/ 633628 h 1504020"/>
            <a:gd name="connsiteX15" fmla="*/ 1279901 w 1279965"/>
            <a:gd name="connsiteY15" fmla="*/ 714378 h 1504020"/>
            <a:gd name="connsiteX16" fmla="*/ 1279273 w 1279965"/>
            <a:gd name="connsiteY16" fmla="*/ 779956 h 1504020"/>
            <a:gd name="connsiteX17" fmla="*/ 1276656 w 1279965"/>
            <a:gd name="connsiteY17" fmla="*/ 828022 h 1504020"/>
            <a:gd name="connsiteX18" fmla="*/ 1270420 w 1279965"/>
            <a:gd name="connsiteY18" fmla="*/ 878333 h 1504020"/>
            <a:gd name="connsiteX19" fmla="*/ 748987 w 1279965"/>
            <a:gd name="connsiteY19" fmla="*/ 878333 h 1504020"/>
            <a:gd name="connsiteX20" fmla="*/ 748987 w 1279965"/>
            <a:gd name="connsiteY20" fmla="*/ 1337429 h 1504020"/>
            <a:gd name="connsiteX21" fmla="*/ 1036933 w 1279965"/>
            <a:gd name="connsiteY21" fmla="*/ 1337429 h 1504020"/>
            <a:gd name="connsiteX22" fmla="*/ 1004526 w 1279965"/>
            <a:gd name="connsiteY22" fmla="*/ 1364347 h 1504020"/>
            <a:gd name="connsiteX23" fmla="*/ 970032 w 1279965"/>
            <a:gd name="connsiteY23" fmla="*/ 1392078 h 1504020"/>
            <a:gd name="connsiteX24" fmla="*/ 931260 w 1279965"/>
            <a:gd name="connsiteY24" fmla="*/ 1417400 h 1504020"/>
            <a:gd name="connsiteX25" fmla="*/ 882487 w 1279965"/>
            <a:gd name="connsiteY25" fmla="*/ 1446045 h 1504020"/>
            <a:gd name="connsiteX26" fmla="*/ 830956 w 1279965"/>
            <a:gd name="connsiteY26" fmla="*/ 1464666 h 1504020"/>
            <a:gd name="connsiteX27" fmla="*/ 775779 w 1279965"/>
            <a:gd name="connsiteY27" fmla="*/ 1483173 h 1504020"/>
            <a:gd name="connsiteX28" fmla="*/ 708846 w 1279965"/>
            <a:gd name="connsiteY28" fmla="*/ 1497463 h 1504020"/>
            <a:gd name="connsiteX29" fmla="*/ 635402 w 1279965"/>
            <a:gd name="connsiteY29" fmla="*/ 1504020 h 1504020"/>
            <a:gd name="connsiteX30" fmla="*/ 572781 w 1279965"/>
            <a:gd name="connsiteY30" fmla="*/ 1498428 h 1504020"/>
            <a:gd name="connsiteX31" fmla="*/ 515661 w 1279965"/>
            <a:gd name="connsiteY31" fmla="*/ 1485602 h 1504020"/>
            <a:gd name="connsiteX32" fmla="*/ 454160 w 1279965"/>
            <a:gd name="connsiteY32" fmla="*/ 1469489 h 1504020"/>
            <a:gd name="connsiteX33" fmla="*/ 397041 w 1279965"/>
            <a:gd name="connsiteY33" fmla="*/ 1449133 h 1504020"/>
            <a:gd name="connsiteX34" fmla="*/ 341645 w 1279965"/>
            <a:gd name="connsiteY34" fmla="*/ 1416435 h 1504020"/>
            <a:gd name="connsiteX35" fmla="*/ 291266 w 1279965"/>
            <a:gd name="connsiteY35" fmla="*/ 1382361 h 1504020"/>
            <a:gd name="connsiteX36" fmla="*/ 249191 w 1279965"/>
            <a:gd name="connsiteY36" fmla="*/ 1345054 h 1504020"/>
            <a:gd name="connsiteX37" fmla="*/ 202743 w 1279965"/>
            <a:gd name="connsiteY37" fmla="*/ 1303096 h 1504020"/>
            <a:gd name="connsiteX38" fmla="*/ 163714 w 1279965"/>
            <a:gd name="connsiteY38" fmla="*/ 1258239 h 1504020"/>
            <a:gd name="connsiteX39" fmla="*/ 127157 w 1279965"/>
            <a:gd name="connsiteY39" fmla="*/ 1206244 h 1504020"/>
            <a:gd name="connsiteX40" fmla="*/ 95682 w 1279965"/>
            <a:gd name="connsiteY40" fmla="*/ 1156955 h 1504020"/>
            <a:gd name="connsiteX41" fmla="*/ 63668 w 1279965"/>
            <a:gd name="connsiteY41" fmla="*/ 1092157 h 1504020"/>
            <a:gd name="connsiteX42" fmla="*/ 39860 w 1279965"/>
            <a:gd name="connsiteY42" fmla="*/ 1029626 h 1504020"/>
            <a:gd name="connsiteX43" fmla="*/ 23332 w 1279965"/>
            <a:gd name="connsiteY43" fmla="*/ 965753 h 1504020"/>
            <a:gd name="connsiteX44" fmla="*/ 8460 w 1279965"/>
            <a:gd name="connsiteY44" fmla="*/ 895545 h 1504020"/>
            <a:gd name="connsiteX45" fmla="*/ 0 w 1279965"/>
            <a:gd name="connsiteY45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88061 w 1279965"/>
            <a:gd name="connsiteY3" fmla="*/ 13508 h 1504020"/>
            <a:gd name="connsiteX4" fmla="*/ 843881 w 1279965"/>
            <a:gd name="connsiteY4" fmla="*/ 31727 h 1504020"/>
            <a:gd name="connsiteX5" fmla="*/ 898583 w 1279965"/>
            <a:gd name="connsiteY5" fmla="*/ 56019 h 1504020"/>
            <a:gd name="connsiteX6" fmla="*/ 945269 w 1279965"/>
            <a:gd name="connsiteY6" fmla="*/ 82871 h 1504020"/>
            <a:gd name="connsiteX7" fmla="*/ 1003654 w 1279965"/>
            <a:gd name="connsiteY7" fmla="*/ 125785 h 1504020"/>
            <a:gd name="connsiteX8" fmla="*/ 1049881 w 1279965"/>
            <a:gd name="connsiteY8" fmla="*/ 170158 h 1504020"/>
            <a:gd name="connsiteX9" fmla="*/ 1100469 w 1279965"/>
            <a:gd name="connsiteY9" fmla="*/ 224176 h 1504020"/>
            <a:gd name="connsiteX10" fmla="*/ 1144682 w 1279965"/>
            <a:gd name="connsiteY10" fmla="*/ 283092 h 1504020"/>
            <a:gd name="connsiteX11" fmla="*/ 1192923 w 1279965"/>
            <a:gd name="connsiteY11" fmla="*/ 368868 h 1504020"/>
            <a:gd name="connsiteX12" fmla="*/ 1230439 w 1279965"/>
            <a:gd name="connsiteY12" fmla="*/ 455666 h 1504020"/>
            <a:gd name="connsiteX13" fmla="*/ 1257573 w 1279965"/>
            <a:gd name="connsiteY13" fmla="*/ 544287 h 1504020"/>
            <a:gd name="connsiteX14" fmla="*/ 1273132 w 1279965"/>
            <a:gd name="connsiteY14" fmla="*/ 633628 h 1504020"/>
            <a:gd name="connsiteX15" fmla="*/ 1279901 w 1279965"/>
            <a:gd name="connsiteY15" fmla="*/ 714378 h 1504020"/>
            <a:gd name="connsiteX16" fmla="*/ 1279273 w 1279965"/>
            <a:gd name="connsiteY16" fmla="*/ 779956 h 1504020"/>
            <a:gd name="connsiteX17" fmla="*/ 1276656 w 1279965"/>
            <a:gd name="connsiteY17" fmla="*/ 828022 h 1504020"/>
            <a:gd name="connsiteX18" fmla="*/ 1270420 w 1279965"/>
            <a:gd name="connsiteY18" fmla="*/ 878333 h 1504020"/>
            <a:gd name="connsiteX19" fmla="*/ 748987 w 1279965"/>
            <a:gd name="connsiteY19" fmla="*/ 878333 h 1504020"/>
            <a:gd name="connsiteX20" fmla="*/ 748987 w 1279965"/>
            <a:gd name="connsiteY20" fmla="*/ 1337429 h 1504020"/>
            <a:gd name="connsiteX21" fmla="*/ 1036933 w 1279965"/>
            <a:gd name="connsiteY21" fmla="*/ 1337429 h 1504020"/>
            <a:gd name="connsiteX22" fmla="*/ 1004526 w 1279965"/>
            <a:gd name="connsiteY22" fmla="*/ 1364347 h 1504020"/>
            <a:gd name="connsiteX23" fmla="*/ 970032 w 1279965"/>
            <a:gd name="connsiteY23" fmla="*/ 1392078 h 1504020"/>
            <a:gd name="connsiteX24" fmla="*/ 931260 w 1279965"/>
            <a:gd name="connsiteY24" fmla="*/ 1417400 h 1504020"/>
            <a:gd name="connsiteX25" fmla="*/ 882487 w 1279965"/>
            <a:gd name="connsiteY25" fmla="*/ 1446045 h 1504020"/>
            <a:gd name="connsiteX26" fmla="*/ 830956 w 1279965"/>
            <a:gd name="connsiteY26" fmla="*/ 1464666 h 1504020"/>
            <a:gd name="connsiteX27" fmla="*/ 775779 w 1279965"/>
            <a:gd name="connsiteY27" fmla="*/ 1483173 h 1504020"/>
            <a:gd name="connsiteX28" fmla="*/ 708846 w 1279965"/>
            <a:gd name="connsiteY28" fmla="*/ 1497463 h 1504020"/>
            <a:gd name="connsiteX29" fmla="*/ 635402 w 1279965"/>
            <a:gd name="connsiteY29" fmla="*/ 1504020 h 1504020"/>
            <a:gd name="connsiteX30" fmla="*/ 572781 w 1279965"/>
            <a:gd name="connsiteY30" fmla="*/ 1498428 h 1504020"/>
            <a:gd name="connsiteX31" fmla="*/ 515661 w 1279965"/>
            <a:gd name="connsiteY31" fmla="*/ 1485602 h 1504020"/>
            <a:gd name="connsiteX32" fmla="*/ 454160 w 1279965"/>
            <a:gd name="connsiteY32" fmla="*/ 1469489 h 1504020"/>
            <a:gd name="connsiteX33" fmla="*/ 397041 w 1279965"/>
            <a:gd name="connsiteY33" fmla="*/ 1449133 h 1504020"/>
            <a:gd name="connsiteX34" fmla="*/ 341645 w 1279965"/>
            <a:gd name="connsiteY34" fmla="*/ 1416435 h 1504020"/>
            <a:gd name="connsiteX35" fmla="*/ 291266 w 1279965"/>
            <a:gd name="connsiteY35" fmla="*/ 1382361 h 1504020"/>
            <a:gd name="connsiteX36" fmla="*/ 249191 w 1279965"/>
            <a:gd name="connsiteY36" fmla="*/ 1345054 h 1504020"/>
            <a:gd name="connsiteX37" fmla="*/ 202743 w 1279965"/>
            <a:gd name="connsiteY37" fmla="*/ 1303096 h 1504020"/>
            <a:gd name="connsiteX38" fmla="*/ 163714 w 1279965"/>
            <a:gd name="connsiteY38" fmla="*/ 1258239 h 1504020"/>
            <a:gd name="connsiteX39" fmla="*/ 127157 w 1279965"/>
            <a:gd name="connsiteY39" fmla="*/ 1206244 h 1504020"/>
            <a:gd name="connsiteX40" fmla="*/ 95682 w 1279965"/>
            <a:gd name="connsiteY40" fmla="*/ 1156955 h 1504020"/>
            <a:gd name="connsiteX41" fmla="*/ 63668 w 1279965"/>
            <a:gd name="connsiteY41" fmla="*/ 1092157 h 1504020"/>
            <a:gd name="connsiteX42" fmla="*/ 39860 w 1279965"/>
            <a:gd name="connsiteY42" fmla="*/ 1029626 h 1504020"/>
            <a:gd name="connsiteX43" fmla="*/ 23332 w 1279965"/>
            <a:gd name="connsiteY43" fmla="*/ 965753 h 1504020"/>
            <a:gd name="connsiteX44" fmla="*/ 8460 w 1279965"/>
            <a:gd name="connsiteY44" fmla="*/ 895545 h 1504020"/>
            <a:gd name="connsiteX45" fmla="*/ 0 w 1279965"/>
            <a:gd name="connsiteY45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88061 w 1279965"/>
            <a:gd name="connsiteY3" fmla="*/ 13508 h 1504020"/>
            <a:gd name="connsiteX4" fmla="*/ 843881 w 1279965"/>
            <a:gd name="connsiteY4" fmla="*/ 31727 h 1504020"/>
            <a:gd name="connsiteX5" fmla="*/ 898583 w 1279965"/>
            <a:gd name="connsiteY5" fmla="*/ 56019 h 1504020"/>
            <a:gd name="connsiteX6" fmla="*/ 945269 w 1279965"/>
            <a:gd name="connsiteY6" fmla="*/ 82871 h 1504020"/>
            <a:gd name="connsiteX7" fmla="*/ 1003654 w 1279965"/>
            <a:gd name="connsiteY7" fmla="*/ 125785 h 1504020"/>
            <a:gd name="connsiteX8" fmla="*/ 1049881 w 1279965"/>
            <a:gd name="connsiteY8" fmla="*/ 170158 h 1504020"/>
            <a:gd name="connsiteX9" fmla="*/ 1100469 w 1279965"/>
            <a:gd name="connsiteY9" fmla="*/ 224176 h 1504020"/>
            <a:gd name="connsiteX10" fmla="*/ 1144682 w 1279965"/>
            <a:gd name="connsiteY10" fmla="*/ 283092 h 1504020"/>
            <a:gd name="connsiteX11" fmla="*/ 1194667 w 1279965"/>
            <a:gd name="connsiteY11" fmla="*/ 368237 h 1504020"/>
            <a:gd name="connsiteX12" fmla="*/ 1230439 w 1279965"/>
            <a:gd name="connsiteY12" fmla="*/ 455666 h 1504020"/>
            <a:gd name="connsiteX13" fmla="*/ 1257573 w 1279965"/>
            <a:gd name="connsiteY13" fmla="*/ 544287 h 1504020"/>
            <a:gd name="connsiteX14" fmla="*/ 1273132 w 1279965"/>
            <a:gd name="connsiteY14" fmla="*/ 633628 h 1504020"/>
            <a:gd name="connsiteX15" fmla="*/ 1279901 w 1279965"/>
            <a:gd name="connsiteY15" fmla="*/ 714378 h 1504020"/>
            <a:gd name="connsiteX16" fmla="*/ 1279273 w 1279965"/>
            <a:gd name="connsiteY16" fmla="*/ 779956 h 1504020"/>
            <a:gd name="connsiteX17" fmla="*/ 1276656 w 1279965"/>
            <a:gd name="connsiteY17" fmla="*/ 828022 h 1504020"/>
            <a:gd name="connsiteX18" fmla="*/ 1270420 w 1279965"/>
            <a:gd name="connsiteY18" fmla="*/ 878333 h 1504020"/>
            <a:gd name="connsiteX19" fmla="*/ 748987 w 1279965"/>
            <a:gd name="connsiteY19" fmla="*/ 878333 h 1504020"/>
            <a:gd name="connsiteX20" fmla="*/ 748987 w 1279965"/>
            <a:gd name="connsiteY20" fmla="*/ 1337429 h 1504020"/>
            <a:gd name="connsiteX21" fmla="*/ 1036933 w 1279965"/>
            <a:gd name="connsiteY21" fmla="*/ 1337429 h 1504020"/>
            <a:gd name="connsiteX22" fmla="*/ 1004526 w 1279965"/>
            <a:gd name="connsiteY22" fmla="*/ 1364347 h 1504020"/>
            <a:gd name="connsiteX23" fmla="*/ 970032 w 1279965"/>
            <a:gd name="connsiteY23" fmla="*/ 1392078 h 1504020"/>
            <a:gd name="connsiteX24" fmla="*/ 931260 w 1279965"/>
            <a:gd name="connsiteY24" fmla="*/ 1417400 h 1504020"/>
            <a:gd name="connsiteX25" fmla="*/ 882487 w 1279965"/>
            <a:gd name="connsiteY25" fmla="*/ 1446045 h 1504020"/>
            <a:gd name="connsiteX26" fmla="*/ 830956 w 1279965"/>
            <a:gd name="connsiteY26" fmla="*/ 1464666 h 1504020"/>
            <a:gd name="connsiteX27" fmla="*/ 775779 w 1279965"/>
            <a:gd name="connsiteY27" fmla="*/ 1483173 h 1504020"/>
            <a:gd name="connsiteX28" fmla="*/ 708846 w 1279965"/>
            <a:gd name="connsiteY28" fmla="*/ 1497463 h 1504020"/>
            <a:gd name="connsiteX29" fmla="*/ 635402 w 1279965"/>
            <a:gd name="connsiteY29" fmla="*/ 1504020 h 1504020"/>
            <a:gd name="connsiteX30" fmla="*/ 572781 w 1279965"/>
            <a:gd name="connsiteY30" fmla="*/ 1498428 h 1504020"/>
            <a:gd name="connsiteX31" fmla="*/ 515661 w 1279965"/>
            <a:gd name="connsiteY31" fmla="*/ 1485602 h 1504020"/>
            <a:gd name="connsiteX32" fmla="*/ 454160 w 1279965"/>
            <a:gd name="connsiteY32" fmla="*/ 1469489 h 1504020"/>
            <a:gd name="connsiteX33" fmla="*/ 397041 w 1279965"/>
            <a:gd name="connsiteY33" fmla="*/ 1449133 h 1504020"/>
            <a:gd name="connsiteX34" fmla="*/ 341645 w 1279965"/>
            <a:gd name="connsiteY34" fmla="*/ 1416435 h 1504020"/>
            <a:gd name="connsiteX35" fmla="*/ 291266 w 1279965"/>
            <a:gd name="connsiteY35" fmla="*/ 1382361 h 1504020"/>
            <a:gd name="connsiteX36" fmla="*/ 249191 w 1279965"/>
            <a:gd name="connsiteY36" fmla="*/ 1345054 h 1504020"/>
            <a:gd name="connsiteX37" fmla="*/ 202743 w 1279965"/>
            <a:gd name="connsiteY37" fmla="*/ 1303096 h 1504020"/>
            <a:gd name="connsiteX38" fmla="*/ 163714 w 1279965"/>
            <a:gd name="connsiteY38" fmla="*/ 1258239 h 1504020"/>
            <a:gd name="connsiteX39" fmla="*/ 127157 w 1279965"/>
            <a:gd name="connsiteY39" fmla="*/ 1206244 h 1504020"/>
            <a:gd name="connsiteX40" fmla="*/ 95682 w 1279965"/>
            <a:gd name="connsiteY40" fmla="*/ 1156955 h 1504020"/>
            <a:gd name="connsiteX41" fmla="*/ 63668 w 1279965"/>
            <a:gd name="connsiteY41" fmla="*/ 1092157 h 1504020"/>
            <a:gd name="connsiteX42" fmla="*/ 39860 w 1279965"/>
            <a:gd name="connsiteY42" fmla="*/ 1029626 h 1504020"/>
            <a:gd name="connsiteX43" fmla="*/ 23332 w 1279965"/>
            <a:gd name="connsiteY43" fmla="*/ 965753 h 1504020"/>
            <a:gd name="connsiteX44" fmla="*/ 8460 w 1279965"/>
            <a:gd name="connsiteY44" fmla="*/ 895545 h 1504020"/>
            <a:gd name="connsiteX45" fmla="*/ 0 w 1279965"/>
            <a:gd name="connsiteY45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88061 w 1279965"/>
            <a:gd name="connsiteY3" fmla="*/ 13508 h 1504020"/>
            <a:gd name="connsiteX4" fmla="*/ 843881 w 1279965"/>
            <a:gd name="connsiteY4" fmla="*/ 31727 h 1504020"/>
            <a:gd name="connsiteX5" fmla="*/ 898583 w 1279965"/>
            <a:gd name="connsiteY5" fmla="*/ 56019 h 1504020"/>
            <a:gd name="connsiteX6" fmla="*/ 945269 w 1279965"/>
            <a:gd name="connsiteY6" fmla="*/ 82871 h 1504020"/>
            <a:gd name="connsiteX7" fmla="*/ 1003654 w 1279965"/>
            <a:gd name="connsiteY7" fmla="*/ 125785 h 1504020"/>
            <a:gd name="connsiteX8" fmla="*/ 1051625 w 1279965"/>
            <a:gd name="connsiteY8" fmla="*/ 169527 h 1504020"/>
            <a:gd name="connsiteX9" fmla="*/ 1100469 w 1279965"/>
            <a:gd name="connsiteY9" fmla="*/ 224176 h 1504020"/>
            <a:gd name="connsiteX10" fmla="*/ 1144682 w 1279965"/>
            <a:gd name="connsiteY10" fmla="*/ 283092 h 1504020"/>
            <a:gd name="connsiteX11" fmla="*/ 1194667 w 1279965"/>
            <a:gd name="connsiteY11" fmla="*/ 368237 h 1504020"/>
            <a:gd name="connsiteX12" fmla="*/ 1230439 w 1279965"/>
            <a:gd name="connsiteY12" fmla="*/ 455666 h 1504020"/>
            <a:gd name="connsiteX13" fmla="*/ 1257573 w 1279965"/>
            <a:gd name="connsiteY13" fmla="*/ 544287 h 1504020"/>
            <a:gd name="connsiteX14" fmla="*/ 1273132 w 1279965"/>
            <a:gd name="connsiteY14" fmla="*/ 633628 h 1504020"/>
            <a:gd name="connsiteX15" fmla="*/ 1279901 w 1279965"/>
            <a:gd name="connsiteY15" fmla="*/ 714378 h 1504020"/>
            <a:gd name="connsiteX16" fmla="*/ 1279273 w 1279965"/>
            <a:gd name="connsiteY16" fmla="*/ 779956 h 1504020"/>
            <a:gd name="connsiteX17" fmla="*/ 1276656 w 1279965"/>
            <a:gd name="connsiteY17" fmla="*/ 828022 h 1504020"/>
            <a:gd name="connsiteX18" fmla="*/ 1270420 w 1279965"/>
            <a:gd name="connsiteY18" fmla="*/ 878333 h 1504020"/>
            <a:gd name="connsiteX19" fmla="*/ 748987 w 1279965"/>
            <a:gd name="connsiteY19" fmla="*/ 878333 h 1504020"/>
            <a:gd name="connsiteX20" fmla="*/ 748987 w 1279965"/>
            <a:gd name="connsiteY20" fmla="*/ 1337429 h 1504020"/>
            <a:gd name="connsiteX21" fmla="*/ 1036933 w 1279965"/>
            <a:gd name="connsiteY21" fmla="*/ 1337429 h 1504020"/>
            <a:gd name="connsiteX22" fmla="*/ 1004526 w 1279965"/>
            <a:gd name="connsiteY22" fmla="*/ 1364347 h 1504020"/>
            <a:gd name="connsiteX23" fmla="*/ 970032 w 1279965"/>
            <a:gd name="connsiteY23" fmla="*/ 1392078 h 1504020"/>
            <a:gd name="connsiteX24" fmla="*/ 931260 w 1279965"/>
            <a:gd name="connsiteY24" fmla="*/ 1417400 h 1504020"/>
            <a:gd name="connsiteX25" fmla="*/ 882487 w 1279965"/>
            <a:gd name="connsiteY25" fmla="*/ 1446045 h 1504020"/>
            <a:gd name="connsiteX26" fmla="*/ 830956 w 1279965"/>
            <a:gd name="connsiteY26" fmla="*/ 1464666 h 1504020"/>
            <a:gd name="connsiteX27" fmla="*/ 775779 w 1279965"/>
            <a:gd name="connsiteY27" fmla="*/ 1483173 h 1504020"/>
            <a:gd name="connsiteX28" fmla="*/ 708846 w 1279965"/>
            <a:gd name="connsiteY28" fmla="*/ 1497463 h 1504020"/>
            <a:gd name="connsiteX29" fmla="*/ 635402 w 1279965"/>
            <a:gd name="connsiteY29" fmla="*/ 1504020 h 1504020"/>
            <a:gd name="connsiteX30" fmla="*/ 572781 w 1279965"/>
            <a:gd name="connsiteY30" fmla="*/ 1498428 h 1504020"/>
            <a:gd name="connsiteX31" fmla="*/ 515661 w 1279965"/>
            <a:gd name="connsiteY31" fmla="*/ 1485602 h 1504020"/>
            <a:gd name="connsiteX32" fmla="*/ 454160 w 1279965"/>
            <a:gd name="connsiteY32" fmla="*/ 1469489 h 1504020"/>
            <a:gd name="connsiteX33" fmla="*/ 397041 w 1279965"/>
            <a:gd name="connsiteY33" fmla="*/ 1449133 h 1504020"/>
            <a:gd name="connsiteX34" fmla="*/ 341645 w 1279965"/>
            <a:gd name="connsiteY34" fmla="*/ 1416435 h 1504020"/>
            <a:gd name="connsiteX35" fmla="*/ 291266 w 1279965"/>
            <a:gd name="connsiteY35" fmla="*/ 1382361 h 1504020"/>
            <a:gd name="connsiteX36" fmla="*/ 249191 w 1279965"/>
            <a:gd name="connsiteY36" fmla="*/ 1345054 h 1504020"/>
            <a:gd name="connsiteX37" fmla="*/ 202743 w 1279965"/>
            <a:gd name="connsiteY37" fmla="*/ 1303096 h 1504020"/>
            <a:gd name="connsiteX38" fmla="*/ 163714 w 1279965"/>
            <a:gd name="connsiteY38" fmla="*/ 1258239 h 1504020"/>
            <a:gd name="connsiteX39" fmla="*/ 127157 w 1279965"/>
            <a:gd name="connsiteY39" fmla="*/ 1206244 h 1504020"/>
            <a:gd name="connsiteX40" fmla="*/ 95682 w 1279965"/>
            <a:gd name="connsiteY40" fmla="*/ 1156955 h 1504020"/>
            <a:gd name="connsiteX41" fmla="*/ 63668 w 1279965"/>
            <a:gd name="connsiteY41" fmla="*/ 1092157 h 1504020"/>
            <a:gd name="connsiteX42" fmla="*/ 39860 w 1279965"/>
            <a:gd name="connsiteY42" fmla="*/ 1029626 h 1504020"/>
            <a:gd name="connsiteX43" fmla="*/ 23332 w 1279965"/>
            <a:gd name="connsiteY43" fmla="*/ 965753 h 1504020"/>
            <a:gd name="connsiteX44" fmla="*/ 8460 w 1279965"/>
            <a:gd name="connsiteY44" fmla="*/ 895545 h 1504020"/>
            <a:gd name="connsiteX45" fmla="*/ 0 w 1279965"/>
            <a:gd name="connsiteY45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88061 w 1279965"/>
            <a:gd name="connsiteY3" fmla="*/ 13508 h 1504020"/>
            <a:gd name="connsiteX4" fmla="*/ 843881 w 1279965"/>
            <a:gd name="connsiteY4" fmla="*/ 31727 h 1504020"/>
            <a:gd name="connsiteX5" fmla="*/ 898583 w 1279965"/>
            <a:gd name="connsiteY5" fmla="*/ 56019 h 1504020"/>
            <a:gd name="connsiteX6" fmla="*/ 945269 w 1279965"/>
            <a:gd name="connsiteY6" fmla="*/ 82871 h 1504020"/>
            <a:gd name="connsiteX7" fmla="*/ 1003654 w 1279965"/>
            <a:gd name="connsiteY7" fmla="*/ 125785 h 1504020"/>
            <a:gd name="connsiteX8" fmla="*/ 1051625 w 1279965"/>
            <a:gd name="connsiteY8" fmla="*/ 169527 h 1504020"/>
            <a:gd name="connsiteX9" fmla="*/ 1100469 w 1279965"/>
            <a:gd name="connsiteY9" fmla="*/ 224176 h 1504020"/>
            <a:gd name="connsiteX10" fmla="*/ 1144682 w 1279965"/>
            <a:gd name="connsiteY10" fmla="*/ 283092 h 1504020"/>
            <a:gd name="connsiteX11" fmla="*/ 1194667 w 1279965"/>
            <a:gd name="connsiteY11" fmla="*/ 368237 h 1504020"/>
            <a:gd name="connsiteX12" fmla="*/ 1230439 w 1279965"/>
            <a:gd name="connsiteY12" fmla="*/ 455666 h 1504020"/>
            <a:gd name="connsiteX13" fmla="*/ 1257573 w 1279965"/>
            <a:gd name="connsiteY13" fmla="*/ 544287 h 1504020"/>
            <a:gd name="connsiteX14" fmla="*/ 1273132 w 1279965"/>
            <a:gd name="connsiteY14" fmla="*/ 633628 h 1504020"/>
            <a:gd name="connsiteX15" fmla="*/ 1279901 w 1279965"/>
            <a:gd name="connsiteY15" fmla="*/ 714378 h 1504020"/>
            <a:gd name="connsiteX16" fmla="*/ 1279273 w 1279965"/>
            <a:gd name="connsiteY16" fmla="*/ 779956 h 1504020"/>
            <a:gd name="connsiteX17" fmla="*/ 1276656 w 1279965"/>
            <a:gd name="connsiteY17" fmla="*/ 828022 h 1504020"/>
            <a:gd name="connsiteX18" fmla="*/ 1270420 w 1279965"/>
            <a:gd name="connsiteY18" fmla="*/ 878333 h 1504020"/>
            <a:gd name="connsiteX19" fmla="*/ 748987 w 1279965"/>
            <a:gd name="connsiteY19" fmla="*/ 878333 h 1504020"/>
            <a:gd name="connsiteX20" fmla="*/ 748987 w 1279965"/>
            <a:gd name="connsiteY20" fmla="*/ 1337429 h 1504020"/>
            <a:gd name="connsiteX21" fmla="*/ 1036933 w 1279965"/>
            <a:gd name="connsiteY21" fmla="*/ 1337429 h 1504020"/>
            <a:gd name="connsiteX22" fmla="*/ 1004526 w 1279965"/>
            <a:gd name="connsiteY22" fmla="*/ 1364347 h 1504020"/>
            <a:gd name="connsiteX23" fmla="*/ 970032 w 1279965"/>
            <a:gd name="connsiteY23" fmla="*/ 1392078 h 1504020"/>
            <a:gd name="connsiteX24" fmla="*/ 931260 w 1279965"/>
            <a:gd name="connsiteY24" fmla="*/ 1417400 h 1504020"/>
            <a:gd name="connsiteX25" fmla="*/ 882487 w 1279965"/>
            <a:gd name="connsiteY25" fmla="*/ 1446045 h 1504020"/>
            <a:gd name="connsiteX26" fmla="*/ 830956 w 1279965"/>
            <a:gd name="connsiteY26" fmla="*/ 1464666 h 1504020"/>
            <a:gd name="connsiteX27" fmla="*/ 775779 w 1279965"/>
            <a:gd name="connsiteY27" fmla="*/ 1483173 h 1504020"/>
            <a:gd name="connsiteX28" fmla="*/ 708846 w 1279965"/>
            <a:gd name="connsiteY28" fmla="*/ 1497463 h 1504020"/>
            <a:gd name="connsiteX29" fmla="*/ 635402 w 1279965"/>
            <a:gd name="connsiteY29" fmla="*/ 1504020 h 1504020"/>
            <a:gd name="connsiteX30" fmla="*/ 572781 w 1279965"/>
            <a:gd name="connsiteY30" fmla="*/ 1498428 h 1504020"/>
            <a:gd name="connsiteX31" fmla="*/ 515661 w 1279965"/>
            <a:gd name="connsiteY31" fmla="*/ 1485602 h 1504020"/>
            <a:gd name="connsiteX32" fmla="*/ 454160 w 1279965"/>
            <a:gd name="connsiteY32" fmla="*/ 1469489 h 1504020"/>
            <a:gd name="connsiteX33" fmla="*/ 397041 w 1279965"/>
            <a:gd name="connsiteY33" fmla="*/ 1449133 h 1504020"/>
            <a:gd name="connsiteX34" fmla="*/ 341645 w 1279965"/>
            <a:gd name="connsiteY34" fmla="*/ 1416435 h 1504020"/>
            <a:gd name="connsiteX35" fmla="*/ 291266 w 1279965"/>
            <a:gd name="connsiteY35" fmla="*/ 1382361 h 1504020"/>
            <a:gd name="connsiteX36" fmla="*/ 249191 w 1279965"/>
            <a:gd name="connsiteY36" fmla="*/ 1345054 h 1504020"/>
            <a:gd name="connsiteX37" fmla="*/ 202743 w 1279965"/>
            <a:gd name="connsiteY37" fmla="*/ 1303096 h 1504020"/>
            <a:gd name="connsiteX38" fmla="*/ 163714 w 1279965"/>
            <a:gd name="connsiteY38" fmla="*/ 1258239 h 1504020"/>
            <a:gd name="connsiteX39" fmla="*/ 127157 w 1279965"/>
            <a:gd name="connsiteY39" fmla="*/ 1206244 h 1504020"/>
            <a:gd name="connsiteX40" fmla="*/ 95682 w 1279965"/>
            <a:gd name="connsiteY40" fmla="*/ 1156955 h 1504020"/>
            <a:gd name="connsiteX41" fmla="*/ 63668 w 1279965"/>
            <a:gd name="connsiteY41" fmla="*/ 1092157 h 1504020"/>
            <a:gd name="connsiteX42" fmla="*/ 39860 w 1279965"/>
            <a:gd name="connsiteY42" fmla="*/ 1029626 h 1504020"/>
            <a:gd name="connsiteX43" fmla="*/ 23332 w 1279965"/>
            <a:gd name="connsiteY43" fmla="*/ 965753 h 1504020"/>
            <a:gd name="connsiteX44" fmla="*/ 8460 w 1279965"/>
            <a:gd name="connsiteY44" fmla="*/ 895545 h 1504020"/>
            <a:gd name="connsiteX45" fmla="*/ 0 w 1279965"/>
            <a:gd name="connsiteY45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88061 w 1279965"/>
            <a:gd name="connsiteY3" fmla="*/ 13508 h 1504020"/>
            <a:gd name="connsiteX4" fmla="*/ 843881 w 1279965"/>
            <a:gd name="connsiteY4" fmla="*/ 31727 h 1504020"/>
            <a:gd name="connsiteX5" fmla="*/ 898583 w 1279965"/>
            <a:gd name="connsiteY5" fmla="*/ 56019 h 1504020"/>
            <a:gd name="connsiteX6" fmla="*/ 945269 w 1279965"/>
            <a:gd name="connsiteY6" fmla="*/ 82871 h 1504020"/>
            <a:gd name="connsiteX7" fmla="*/ 1003654 w 1279965"/>
            <a:gd name="connsiteY7" fmla="*/ 125785 h 1504020"/>
            <a:gd name="connsiteX8" fmla="*/ 1051625 w 1279965"/>
            <a:gd name="connsiteY8" fmla="*/ 169527 h 1504020"/>
            <a:gd name="connsiteX9" fmla="*/ 1100469 w 1279965"/>
            <a:gd name="connsiteY9" fmla="*/ 224176 h 1504020"/>
            <a:gd name="connsiteX10" fmla="*/ 1144682 w 1279965"/>
            <a:gd name="connsiteY10" fmla="*/ 283092 h 1504020"/>
            <a:gd name="connsiteX11" fmla="*/ 1194667 w 1279965"/>
            <a:gd name="connsiteY11" fmla="*/ 368237 h 1504020"/>
            <a:gd name="connsiteX12" fmla="*/ 1230439 w 1279965"/>
            <a:gd name="connsiteY12" fmla="*/ 455666 h 1504020"/>
            <a:gd name="connsiteX13" fmla="*/ 1257573 w 1279965"/>
            <a:gd name="connsiteY13" fmla="*/ 544287 h 1504020"/>
            <a:gd name="connsiteX14" fmla="*/ 1273132 w 1279965"/>
            <a:gd name="connsiteY14" fmla="*/ 633628 h 1504020"/>
            <a:gd name="connsiteX15" fmla="*/ 1279901 w 1279965"/>
            <a:gd name="connsiteY15" fmla="*/ 714378 h 1504020"/>
            <a:gd name="connsiteX16" fmla="*/ 1279273 w 1279965"/>
            <a:gd name="connsiteY16" fmla="*/ 779956 h 1504020"/>
            <a:gd name="connsiteX17" fmla="*/ 1276656 w 1279965"/>
            <a:gd name="connsiteY17" fmla="*/ 828022 h 1504020"/>
            <a:gd name="connsiteX18" fmla="*/ 1270420 w 1279965"/>
            <a:gd name="connsiteY18" fmla="*/ 878333 h 1504020"/>
            <a:gd name="connsiteX19" fmla="*/ 748987 w 1279965"/>
            <a:gd name="connsiteY19" fmla="*/ 878333 h 1504020"/>
            <a:gd name="connsiteX20" fmla="*/ 748987 w 1279965"/>
            <a:gd name="connsiteY20" fmla="*/ 1337429 h 1504020"/>
            <a:gd name="connsiteX21" fmla="*/ 1036933 w 1279965"/>
            <a:gd name="connsiteY21" fmla="*/ 1337429 h 1504020"/>
            <a:gd name="connsiteX22" fmla="*/ 1004526 w 1279965"/>
            <a:gd name="connsiteY22" fmla="*/ 1364347 h 1504020"/>
            <a:gd name="connsiteX23" fmla="*/ 970032 w 1279965"/>
            <a:gd name="connsiteY23" fmla="*/ 1392078 h 1504020"/>
            <a:gd name="connsiteX24" fmla="*/ 931260 w 1279965"/>
            <a:gd name="connsiteY24" fmla="*/ 1417400 h 1504020"/>
            <a:gd name="connsiteX25" fmla="*/ 882487 w 1279965"/>
            <a:gd name="connsiteY25" fmla="*/ 1446045 h 1504020"/>
            <a:gd name="connsiteX26" fmla="*/ 830956 w 1279965"/>
            <a:gd name="connsiteY26" fmla="*/ 1464666 h 1504020"/>
            <a:gd name="connsiteX27" fmla="*/ 775779 w 1279965"/>
            <a:gd name="connsiteY27" fmla="*/ 1483173 h 1504020"/>
            <a:gd name="connsiteX28" fmla="*/ 708846 w 1279965"/>
            <a:gd name="connsiteY28" fmla="*/ 1497463 h 1504020"/>
            <a:gd name="connsiteX29" fmla="*/ 635402 w 1279965"/>
            <a:gd name="connsiteY29" fmla="*/ 1504020 h 1504020"/>
            <a:gd name="connsiteX30" fmla="*/ 572781 w 1279965"/>
            <a:gd name="connsiteY30" fmla="*/ 1498428 h 1504020"/>
            <a:gd name="connsiteX31" fmla="*/ 515661 w 1279965"/>
            <a:gd name="connsiteY31" fmla="*/ 1485602 h 1504020"/>
            <a:gd name="connsiteX32" fmla="*/ 454160 w 1279965"/>
            <a:gd name="connsiteY32" fmla="*/ 1469489 h 1504020"/>
            <a:gd name="connsiteX33" fmla="*/ 397041 w 1279965"/>
            <a:gd name="connsiteY33" fmla="*/ 1449133 h 1504020"/>
            <a:gd name="connsiteX34" fmla="*/ 341645 w 1279965"/>
            <a:gd name="connsiteY34" fmla="*/ 1416435 h 1504020"/>
            <a:gd name="connsiteX35" fmla="*/ 291266 w 1279965"/>
            <a:gd name="connsiteY35" fmla="*/ 1382361 h 1504020"/>
            <a:gd name="connsiteX36" fmla="*/ 249191 w 1279965"/>
            <a:gd name="connsiteY36" fmla="*/ 1345054 h 1504020"/>
            <a:gd name="connsiteX37" fmla="*/ 202743 w 1279965"/>
            <a:gd name="connsiteY37" fmla="*/ 1303096 h 1504020"/>
            <a:gd name="connsiteX38" fmla="*/ 163714 w 1279965"/>
            <a:gd name="connsiteY38" fmla="*/ 1258239 h 1504020"/>
            <a:gd name="connsiteX39" fmla="*/ 127157 w 1279965"/>
            <a:gd name="connsiteY39" fmla="*/ 1206244 h 1504020"/>
            <a:gd name="connsiteX40" fmla="*/ 95682 w 1279965"/>
            <a:gd name="connsiteY40" fmla="*/ 1156955 h 1504020"/>
            <a:gd name="connsiteX41" fmla="*/ 63668 w 1279965"/>
            <a:gd name="connsiteY41" fmla="*/ 1092157 h 1504020"/>
            <a:gd name="connsiteX42" fmla="*/ 39860 w 1279965"/>
            <a:gd name="connsiteY42" fmla="*/ 1029626 h 1504020"/>
            <a:gd name="connsiteX43" fmla="*/ 23332 w 1279965"/>
            <a:gd name="connsiteY43" fmla="*/ 965753 h 1504020"/>
            <a:gd name="connsiteX44" fmla="*/ 8460 w 1279965"/>
            <a:gd name="connsiteY44" fmla="*/ 895545 h 1504020"/>
            <a:gd name="connsiteX45" fmla="*/ 0 w 1279965"/>
            <a:gd name="connsiteY45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88061 w 1279965"/>
            <a:gd name="connsiteY3" fmla="*/ 13508 h 1504020"/>
            <a:gd name="connsiteX4" fmla="*/ 843881 w 1279965"/>
            <a:gd name="connsiteY4" fmla="*/ 31727 h 1504020"/>
            <a:gd name="connsiteX5" fmla="*/ 898583 w 1279965"/>
            <a:gd name="connsiteY5" fmla="*/ 56019 h 1504020"/>
            <a:gd name="connsiteX6" fmla="*/ 945269 w 1279965"/>
            <a:gd name="connsiteY6" fmla="*/ 82871 h 1504020"/>
            <a:gd name="connsiteX7" fmla="*/ 1003654 w 1279965"/>
            <a:gd name="connsiteY7" fmla="*/ 125785 h 1504020"/>
            <a:gd name="connsiteX8" fmla="*/ 1051625 w 1279965"/>
            <a:gd name="connsiteY8" fmla="*/ 169527 h 1504020"/>
            <a:gd name="connsiteX9" fmla="*/ 1100469 w 1279965"/>
            <a:gd name="connsiteY9" fmla="*/ 224176 h 1504020"/>
            <a:gd name="connsiteX10" fmla="*/ 1144682 w 1279965"/>
            <a:gd name="connsiteY10" fmla="*/ 283092 h 1504020"/>
            <a:gd name="connsiteX11" fmla="*/ 1194667 w 1279965"/>
            <a:gd name="connsiteY11" fmla="*/ 368237 h 1504020"/>
            <a:gd name="connsiteX12" fmla="*/ 1230439 w 1279965"/>
            <a:gd name="connsiteY12" fmla="*/ 455666 h 1504020"/>
            <a:gd name="connsiteX13" fmla="*/ 1257573 w 1279965"/>
            <a:gd name="connsiteY13" fmla="*/ 544287 h 1504020"/>
            <a:gd name="connsiteX14" fmla="*/ 1273132 w 1279965"/>
            <a:gd name="connsiteY14" fmla="*/ 633628 h 1504020"/>
            <a:gd name="connsiteX15" fmla="*/ 1279901 w 1279965"/>
            <a:gd name="connsiteY15" fmla="*/ 714378 h 1504020"/>
            <a:gd name="connsiteX16" fmla="*/ 1279273 w 1279965"/>
            <a:gd name="connsiteY16" fmla="*/ 779956 h 1504020"/>
            <a:gd name="connsiteX17" fmla="*/ 1276656 w 1279965"/>
            <a:gd name="connsiteY17" fmla="*/ 828022 h 1504020"/>
            <a:gd name="connsiteX18" fmla="*/ 1270420 w 1279965"/>
            <a:gd name="connsiteY18" fmla="*/ 878333 h 1504020"/>
            <a:gd name="connsiteX19" fmla="*/ 748987 w 1279965"/>
            <a:gd name="connsiteY19" fmla="*/ 878333 h 1504020"/>
            <a:gd name="connsiteX20" fmla="*/ 748987 w 1279965"/>
            <a:gd name="connsiteY20" fmla="*/ 1337429 h 1504020"/>
            <a:gd name="connsiteX21" fmla="*/ 1036933 w 1279965"/>
            <a:gd name="connsiteY21" fmla="*/ 1337429 h 1504020"/>
            <a:gd name="connsiteX22" fmla="*/ 1004526 w 1279965"/>
            <a:gd name="connsiteY22" fmla="*/ 1364347 h 1504020"/>
            <a:gd name="connsiteX23" fmla="*/ 970032 w 1279965"/>
            <a:gd name="connsiteY23" fmla="*/ 1392078 h 1504020"/>
            <a:gd name="connsiteX24" fmla="*/ 931260 w 1279965"/>
            <a:gd name="connsiteY24" fmla="*/ 1417400 h 1504020"/>
            <a:gd name="connsiteX25" fmla="*/ 882487 w 1279965"/>
            <a:gd name="connsiteY25" fmla="*/ 1446045 h 1504020"/>
            <a:gd name="connsiteX26" fmla="*/ 830956 w 1279965"/>
            <a:gd name="connsiteY26" fmla="*/ 1464666 h 1504020"/>
            <a:gd name="connsiteX27" fmla="*/ 775779 w 1279965"/>
            <a:gd name="connsiteY27" fmla="*/ 1483173 h 1504020"/>
            <a:gd name="connsiteX28" fmla="*/ 708846 w 1279965"/>
            <a:gd name="connsiteY28" fmla="*/ 1497463 h 1504020"/>
            <a:gd name="connsiteX29" fmla="*/ 635402 w 1279965"/>
            <a:gd name="connsiteY29" fmla="*/ 1504020 h 1504020"/>
            <a:gd name="connsiteX30" fmla="*/ 572781 w 1279965"/>
            <a:gd name="connsiteY30" fmla="*/ 1498428 h 1504020"/>
            <a:gd name="connsiteX31" fmla="*/ 515661 w 1279965"/>
            <a:gd name="connsiteY31" fmla="*/ 1485602 h 1504020"/>
            <a:gd name="connsiteX32" fmla="*/ 454160 w 1279965"/>
            <a:gd name="connsiteY32" fmla="*/ 1469489 h 1504020"/>
            <a:gd name="connsiteX33" fmla="*/ 397041 w 1279965"/>
            <a:gd name="connsiteY33" fmla="*/ 1449133 h 1504020"/>
            <a:gd name="connsiteX34" fmla="*/ 341645 w 1279965"/>
            <a:gd name="connsiteY34" fmla="*/ 1416435 h 1504020"/>
            <a:gd name="connsiteX35" fmla="*/ 291266 w 1279965"/>
            <a:gd name="connsiteY35" fmla="*/ 1382361 h 1504020"/>
            <a:gd name="connsiteX36" fmla="*/ 249191 w 1279965"/>
            <a:gd name="connsiteY36" fmla="*/ 1345054 h 1504020"/>
            <a:gd name="connsiteX37" fmla="*/ 202743 w 1279965"/>
            <a:gd name="connsiteY37" fmla="*/ 1303096 h 1504020"/>
            <a:gd name="connsiteX38" fmla="*/ 163714 w 1279965"/>
            <a:gd name="connsiteY38" fmla="*/ 1258239 h 1504020"/>
            <a:gd name="connsiteX39" fmla="*/ 127157 w 1279965"/>
            <a:gd name="connsiteY39" fmla="*/ 1206244 h 1504020"/>
            <a:gd name="connsiteX40" fmla="*/ 95682 w 1279965"/>
            <a:gd name="connsiteY40" fmla="*/ 1156955 h 1504020"/>
            <a:gd name="connsiteX41" fmla="*/ 63668 w 1279965"/>
            <a:gd name="connsiteY41" fmla="*/ 1092157 h 1504020"/>
            <a:gd name="connsiteX42" fmla="*/ 39860 w 1279965"/>
            <a:gd name="connsiteY42" fmla="*/ 1029626 h 1504020"/>
            <a:gd name="connsiteX43" fmla="*/ 23332 w 1279965"/>
            <a:gd name="connsiteY43" fmla="*/ 965753 h 1504020"/>
            <a:gd name="connsiteX44" fmla="*/ 8460 w 1279965"/>
            <a:gd name="connsiteY44" fmla="*/ 895545 h 1504020"/>
            <a:gd name="connsiteX45" fmla="*/ 0 w 1279965"/>
            <a:gd name="connsiteY45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5269 w 1279965"/>
            <a:gd name="connsiteY7" fmla="*/ 82871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4667 w 1279965"/>
            <a:gd name="connsiteY12" fmla="*/ 368237 h 1504020"/>
            <a:gd name="connsiteX13" fmla="*/ 1230439 w 1279965"/>
            <a:gd name="connsiteY13" fmla="*/ 455666 h 1504020"/>
            <a:gd name="connsiteX14" fmla="*/ 1257573 w 1279965"/>
            <a:gd name="connsiteY14" fmla="*/ 544287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5269 w 1279965"/>
            <a:gd name="connsiteY7" fmla="*/ 82871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4667 w 1279965"/>
            <a:gd name="connsiteY12" fmla="*/ 368237 h 1504020"/>
            <a:gd name="connsiteX13" fmla="*/ 1230439 w 1279965"/>
            <a:gd name="connsiteY13" fmla="*/ 455666 h 1504020"/>
            <a:gd name="connsiteX14" fmla="*/ 1257573 w 1279965"/>
            <a:gd name="connsiteY14" fmla="*/ 544287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7595 w 1279965"/>
            <a:gd name="connsiteY7" fmla="*/ 84132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4667 w 1279965"/>
            <a:gd name="connsiteY12" fmla="*/ 368237 h 1504020"/>
            <a:gd name="connsiteX13" fmla="*/ 1230439 w 1279965"/>
            <a:gd name="connsiteY13" fmla="*/ 455666 h 1504020"/>
            <a:gd name="connsiteX14" fmla="*/ 1257573 w 1279965"/>
            <a:gd name="connsiteY14" fmla="*/ 544287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8758 w 1279965"/>
            <a:gd name="connsiteY7" fmla="*/ 86024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4667 w 1279965"/>
            <a:gd name="connsiteY12" fmla="*/ 368237 h 1504020"/>
            <a:gd name="connsiteX13" fmla="*/ 1230439 w 1279965"/>
            <a:gd name="connsiteY13" fmla="*/ 455666 h 1504020"/>
            <a:gd name="connsiteX14" fmla="*/ 1257573 w 1279965"/>
            <a:gd name="connsiteY14" fmla="*/ 544287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8758 w 1279965"/>
            <a:gd name="connsiteY7" fmla="*/ 86024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3504 w 1279965"/>
            <a:gd name="connsiteY12" fmla="*/ 369498 h 1504020"/>
            <a:gd name="connsiteX13" fmla="*/ 1230439 w 1279965"/>
            <a:gd name="connsiteY13" fmla="*/ 455666 h 1504020"/>
            <a:gd name="connsiteX14" fmla="*/ 1257573 w 1279965"/>
            <a:gd name="connsiteY14" fmla="*/ 544287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8758 w 1279965"/>
            <a:gd name="connsiteY7" fmla="*/ 86024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3504 w 1279965"/>
            <a:gd name="connsiteY12" fmla="*/ 369498 h 1504020"/>
            <a:gd name="connsiteX13" fmla="*/ 1230439 w 1279965"/>
            <a:gd name="connsiteY13" fmla="*/ 455666 h 1504020"/>
            <a:gd name="connsiteX14" fmla="*/ 1256992 w 1279965"/>
            <a:gd name="connsiteY14" fmla="*/ 545548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8758 w 1279965"/>
            <a:gd name="connsiteY7" fmla="*/ 86024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3504 w 1279965"/>
            <a:gd name="connsiteY12" fmla="*/ 369498 h 1504020"/>
            <a:gd name="connsiteX13" fmla="*/ 1230439 w 1279965"/>
            <a:gd name="connsiteY13" fmla="*/ 455666 h 1504020"/>
            <a:gd name="connsiteX14" fmla="*/ 1256992 w 1279965"/>
            <a:gd name="connsiteY14" fmla="*/ 545548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8758 w 1279965"/>
            <a:gd name="connsiteY7" fmla="*/ 86024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3504 w 1279965"/>
            <a:gd name="connsiteY12" fmla="*/ 369498 h 1504020"/>
            <a:gd name="connsiteX13" fmla="*/ 1230439 w 1279965"/>
            <a:gd name="connsiteY13" fmla="*/ 455666 h 1504020"/>
            <a:gd name="connsiteX14" fmla="*/ 1256992 w 1279965"/>
            <a:gd name="connsiteY14" fmla="*/ 545548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8758 w 1279965"/>
            <a:gd name="connsiteY7" fmla="*/ 86024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3504 w 1279965"/>
            <a:gd name="connsiteY12" fmla="*/ 369498 h 1504020"/>
            <a:gd name="connsiteX13" fmla="*/ 1230439 w 1279965"/>
            <a:gd name="connsiteY13" fmla="*/ 455666 h 1504020"/>
            <a:gd name="connsiteX14" fmla="*/ 1256992 w 1279965"/>
            <a:gd name="connsiteY14" fmla="*/ 545548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8758 w 1279965"/>
            <a:gd name="connsiteY7" fmla="*/ 86024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3504 w 1279965"/>
            <a:gd name="connsiteY12" fmla="*/ 369498 h 1504020"/>
            <a:gd name="connsiteX13" fmla="*/ 1230439 w 1279965"/>
            <a:gd name="connsiteY13" fmla="*/ 455666 h 1504020"/>
            <a:gd name="connsiteX14" fmla="*/ 1256992 w 1279965"/>
            <a:gd name="connsiteY14" fmla="*/ 545548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8758 w 1279965"/>
            <a:gd name="connsiteY7" fmla="*/ 86024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3504 w 1279965"/>
            <a:gd name="connsiteY12" fmla="*/ 369498 h 1504020"/>
            <a:gd name="connsiteX13" fmla="*/ 1230439 w 1279965"/>
            <a:gd name="connsiteY13" fmla="*/ 455666 h 1504020"/>
            <a:gd name="connsiteX14" fmla="*/ 1256992 w 1279965"/>
            <a:gd name="connsiteY14" fmla="*/ 545548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0"/>
            <a:gd name="connsiteX1" fmla="*/ 560769 w 1279965"/>
            <a:gd name="connsiteY1" fmla="*/ 638284 h 1504020"/>
            <a:gd name="connsiteX2" fmla="*/ 726451 w 1279965"/>
            <a:gd name="connsiteY2" fmla="*/ 0 h 1504020"/>
            <a:gd name="connsiteX3" fmla="*/ 758841 w 1279965"/>
            <a:gd name="connsiteY3" fmla="*/ 6640 h 1504020"/>
            <a:gd name="connsiteX4" fmla="*/ 788061 w 1279965"/>
            <a:gd name="connsiteY4" fmla="*/ 13508 h 1504020"/>
            <a:gd name="connsiteX5" fmla="*/ 843881 w 1279965"/>
            <a:gd name="connsiteY5" fmla="*/ 31727 h 1504020"/>
            <a:gd name="connsiteX6" fmla="*/ 898583 w 1279965"/>
            <a:gd name="connsiteY6" fmla="*/ 56019 h 1504020"/>
            <a:gd name="connsiteX7" fmla="*/ 948758 w 1279965"/>
            <a:gd name="connsiteY7" fmla="*/ 86024 h 1504020"/>
            <a:gd name="connsiteX8" fmla="*/ 1003654 w 1279965"/>
            <a:gd name="connsiteY8" fmla="*/ 125785 h 1504020"/>
            <a:gd name="connsiteX9" fmla="*/ 1051625 w 1279965"/>
            <a:gd name="connsiteY9" fmla="*/ 169527 h 1504020"/>
            <a:gd name="connsiteX10" fmla="*/ 1100469 w 1279965"/>
            <a:gd name="connsiteY10" fmla="*/ 224176 h 1504020"/>
            <a:gd name="connsiteX11" fmla="*/ 1144682 w 1279965"/>
            <a:gd name="connsiteY11" fmla="*/ 283092 h 1504020"/>
            <a:gd name="connsiteX12" fmla="*/ 1193504 w 1279965"/>
            <a:gd name="connsiteY12" fmla="*/ 369498 h 1504020"/>
            <a:gd name="connsiteX13" fmla="*/ 1230439 w 1279965"/>
            <a:gd name="connsiteY13" fmla="*/ 455666 h 1504020"/>
            <a:gd name="connsiteX14" fmla="*/ 1256992 w 1279965"/>
            <a:gd name="connsiteY14" fmla="*/ 545548 h 1504020"/>
            <a:gd name="connsiteX15" fmla="*/ 1273132 w 1279965"/>
            <a:gd name="connsiteY15" fmla="*/ 633628 h 1504020"/>
            <a:gd name="connsiteX16" fmla="*/ 1279901 w 1279965"/>
            <a:gd name="connsiteY16" fmla="*/ 714378 h 1504020"/>
            <a:gd name="connsiteX17" fmla="*/ 1279273 w 1279965"/>
            <a:gd name="connsiteY17" fmla="*/ 779956 h 1504020"/>
            <a:gd name="connsiteX18" fmla="*/ 1276656 w 1279965"/>
            <a:gd name="connsiteY18" fmla="*/ 828022 h 1504020"/>
            <a:gd name="connsiteX19" fmla="*/ 1270420 w 1279965"/>
            <a:gd name="connsiteY19" fmla="*/ 878333 h 1504020"/>
            <a:gd name="connsiteX20" fmla="*/ 748987 w 1279965"/>
            <a:gd name="connsiteY20" fmla="*/ 878333 h 1504020"/>
            <a:gd name="connsiteX21" fmla="*/ 748987 w 1279965"/>
            <a:gd name="connsiteY21" fmla="*/ 1337429 h 1504020"/>
            <a:gd name="connsiteX22" fmla="*/ 1036933 w 1279965"/>
            <a:gd name="connsiteY22" fmla="*/ 1337429 h 1504020"/>
            <a:gd name="connsiteX23" fmla="*/ 1004526 w 1279965"/>
            <a:gd name="connsiteY23" fmla="*/ 1364347 h 1504020"/>
            <a:gd name="connsiteX24" fmla="*/ 970032 w 1279965"/>
            <a:gd name="connsiteY24" fmla="*/ 1392078 h 1504020"/>
            <a:gd name="connsiteX25" fmla="*/ 931260 w 1279965"/>
            <a:gd name="connsiteY25" fmla="*/ 1417400 h 1504020"/>
            <a:gd name="connsiteX26" fmla="*/ 882487 w 1279965"/>
            <a:gd name="connsiteY26" fmla="*/ 1446045 h 1504020"/>
            <a:gd name="connsiteX27" fmla="*/ 830956 w 1279965"/>
            <a:gd name="connsiteY27" fmla="*/ 1464666 h 1504020"/>
            <a:gd name="connsiteX28" fmla="*/ 775779 w 1279965"/>
            <a:gd name="connsiteY28" fmla="*/ 1483173 h 1504020"/>
            <a:gd name="connsiteX29" fmla="*/ 708846 w 1279965"/>
            <a:gd name="connsiteY29" fmla="*/ 1497463 h 1504020"/>
            <a:gd name="connsiteX30" fmla="*/ 635402 w 1279965"/>
            <a:gd name="connsiteY30" fmla="*/ 1504020 h 1504020"/>
            <a:gd name="connsiteX31" fmla="*/ 572781 w 1279965"/>
            <a:gd name="connsiteY31" fmla="*/ 1498428 h 1504020"/>
            <a:gd name="connsiteX32" fmla="*/ 515661 w 1279965"/>
            <a:gd name="connsiteY32" fmla="*/ 1485602 h 1504020"/>
            <a:gd name="connsiteX33" fmla="*/ 454160 w 1279965"/>
            <a:gd name="connsiteY33" fmla="*/ 1469489 h 1504020"/>
            <a:gd name="connsiteX34" fmla="*/ 397041 w 1279965"/>
            <a:gd name="connsiteY34" fmla="*/ 1449133 h 1504020"/>
            <a:gd name="connsiteX35" fmla="*/ 341645 w 1279965"/>
            <a:gd name="connsiteY35" fmla="*/ 1416435 h 1504020"/>
            <a:gd name="connsiteX36" fmla="*/ 291266 w 1279965"/>
            <a:gd name="connsiteY36" fmla="*/ 1382361 h 1504020"/>
            <a:gd name="connsiteX37" fmla="*/ 249191 w 1279965"/>
            <a:gd name="connsiteY37" fmla="*/ 1345054 h 1504020"/>
            <a:gd name="connsiteX38" fmla="*/ 202743 w 1279965"/>
            <a:gd name="connsiteY38" fmla="*/ 1303096 h 1504020"/>
            <a:gd name="connsiteX39" fmla="*/ 163714 w 1279965"/>
            <a:gd name="connsiteY39" fmla="*/ 1258239 h 1504020"/>
            <a:gd name="connsiteX40" fmla="*/ 127157 w 1279965"/>
            <a:gd name="connsiteY40" fmla="*/ 1206244 h 1504020"/>
            <a:gd name="connsiteX41" fmla="*/ 95682 w 1279965"/>
            <a:gd name="connsiteY41" fmla="*/ 1156955 h 1504020"/>
            <a:gd name="connsiteX42" fmla="*/ 63668 w 1279965"/>
            <a:gd name="connsiteY42" fmla="*/ 1092157 h 1504020"/>
            <a:gd name="connsiteX43" fmla="*/ 39860 w 1279965"/>
            <a:gd name="connsiteY43" fmla="*/ 1029626 h 1504020"/>
            <a:gd name="connsiteX44" fmla="*/ 23332 w 1279965"/>
            <a:gd name="connsiteY44" fmla="*/ 965753 h 1504020"/>
            <a:gd name="connsiteX45" fmla="*/ 8460 w 1279965"/>
            <a:gd name="connsiteY45" fmla="*/ 895545 h 1504020"/>
            <a:gd name="connsiteX46" fmla="*/ 0 w 1279965"/>
            <a:gd name="connsiteY46" fmla="*/ 828570 h 1504020"/>
            <a:gd name="connsiteX0" fmla="*/ 0 w 1279965"/>
            <a:gd name="connsiteY0" fmla="*/ 828570 h 1504026"/>
            <a:gd name="connsiteX1" fmla="*/ 560769 w 1279965"/>
            <a:gd name="connsiteY1" fmla="*/ 638284 h 1504026"/>
            <a:gd name="connsiteX2" fmla="*/ 726451 w 1279965"/>
            <a:gd name="connsiteY2" fmla="*/ 0 h 1504026"/>
            <a:gd name="connsiteX3" fmla="*/ 758841 w 1279965"/>
            <a:gd name="connsiteY3" fmla="*/ 6640 h 1504026"/>
            <a:gd name="connsiteX4" fmla="*/ 788061 w 1279965"/>
            <a:gd name="connsiteY4" fmla="*/ 13508 h 1504026"/>
            <a:gd name="connsiteX5" fmla="*/ 843881 w 1279965"/>
            <a:gd name="connsiteY5" fmla="*/ 31727 h 1504026"/>
            <a:gd name="connsiteX6" fmla="*/ 898583 w 1279965"/>
            <a:gd name="connsiteY6" fmla="*/ 56019 h 1504026"/>
            <a:gd name="connsiteX7" fmla="*/ 948758 w 1279965"/>
            <a:gd name="connsiteY7" fmla="*/ 86024 h 1504026"/>
            <a:gd name="connsiteX8" fmla="*/ 1003654 w 1279965"/>
            <a:gd name="connsiteY8" fmla="*/ 125785 h 1504026"/>
            <a:gd name="connsiteX9" fmla="*/ 1051625 w 1279965"/>
            <a:gd name="connsiteY9" fmla="*/ 169527 h 1504026"/>
            <a:gd name="connsiteX10" fmla="*/ 1100469 w 1279965"/>
            <a:gd name="connsiteY10" fmla="*/ 224176 h 1504026"/>
            <a:gd name="connsiteX11" fmla="*/ 1144682 w 1279965"/>
            <a:gd name="connsiteY11" fmla="*/ 283092 h 1504026"/>
            <a:gd name="connsiteX12" fmla="*/ 1193504 w 1279965"/>
            <a:gd name="connsiteY12" fmla="*/ 369498 h 1504026"/>
            <a:gd name="connsiteX13" fmla="*/ 1230439 w 1279965"/>
            <a:gd name="connsiteY13" fmla="*/ 455666 h 1504026"/>
            <a:gd name="connsiteX14" fmla="*/ 1256992 w 1279965"/>
            <a:gd name="connsiteY14" fmla="*/ 545548 h 1504026"/>
            <a:gd name="connsiteX15" fmla="*/ 1273132 w 1279965"/>
            <a:gd name="connsiteY15" fmla="*/ 633628 h 1504026"/>
            <a:gd name="connsiteX16" fmla="*/ 1279901 w 1279965"/>
            <a:gd name="connsiteY16" fmla="*/ 714378 h 1504026"/>
            <a:gd name="connsiteX17" fmla="*/ 1279273 w 1279965"/>
            <a:gd name="connsiteY17" fmla="*/ 779956 h 1504026"/>
            <a:gd name="connsiteX18" fmla="*/ 1276656 w 1279965"/>
            <a:gd name="connsiteY18" fmla="*/ 828022 h 1504026"/>
            <a:gd name="connsiteX19" fmla="*/ 1270420 w 1279965"/>
            <a:gd name="connsiteY19" fmla="*/ 878333 h 1504026"/>
            <a:gd name="connsiteX20" fmla="*/ 748987 w 1279965"/>
            <a:gd name="connsiteY20" fmla="*/ 878333 h 1504026"/>
            <a:gd name="connsiteX21" fmla="*/ 748987 w 1279965"/>
            <a:gd name="connsiteY21" fmla="*/ 1337429 h 1504026"/>
            <a:gd name="connsiteX22" fmla="*/ 1036933 w 1279965"/>
            <a:gd name="connsiteY22" fmla="*/ 1337429 h 1504026"/>
            <a:gd name="connsiteX23" fmla="*/ 1004526 w 1279965"/>
            <a:gd name="connsiteY23" fmla="*/ 1364347 h 1504026"/>
            <a:gd name="connsiteX24" fmla="*/ 970032 w 1279965"/>
            <a:gd name="connsiteY24" fmla="*/ 1392078 h 1504026"/>
            <a:gd name="connsiteX25" fmla="*/ 931260 w 1279965"/>
            <a:gd name="connsiteY25" fmla="*/ 1417400 h 1504026"/>
            <a:gd name="connsiteX26" fmla="*/ 882487 w 1279965"/>
            <a:gd name="connsiteY26" fmla="*/ 1446045 h 1504026"/>
            <a:gd name="connsiteX27" fmla="*/ 830956 w 1279965"/>
            <a:gd name="connsiteY27" fmla="*/ 1464666 h 1504026"/>
            <a:gd name="connsiteX28" fmla="*/ 775779 w 1279965"/>
            <a:gd name="connsiteY28" fmla="*/ 1483173 h 1504026"/>
            <a:gd name="connsiteX29" fmla="*/ 708846 w 1279965"/>
            <a:gd name="connsiteY29" fmla="*/ 1497463 h 1504026"/>
            <a:gd name="connsiteX30" fmla="*/ 635402 w 1279965"/>
            <a:gd name="connsiteY30" fmla="*/ 1504020 h 1504026"/>
            <a:gd name="connsiteX31" fmla="*/ 572781 w 1279965"/>
            <a:gd name="connsiteY31" fmla="*/ 1498428 h 1504026"/>
            <a:gd name="connsiteX32" fmla="*/ 515661 w 1279965"/>
            <a:gd name="connsiteY32" fmla="*/ 1485602 h 1504026"/>
            <a:gd name="connsiteX33" fmla="*/ 454160 w 1279965"/>
            <a:gd name="connsiteY33" fmla="*/ 1469489 h 1504026"/>
            <a:gd name="connsiteX34" fmla="*/ 397041 w 1279965"/>
            <a:gd name="connsiteY34" fmla="*/ 1449133 h 1504026"/>
            <a:gd name="connsiteX35" fmla="*/ 341645 w 1279965"/>
            <a:gd name="connsiteY35" fmla="*/ 1416435 h 1504026"/>
            <a:gd name="connsiteX36" fmla="*/ 291266 w 1279965"/>
            <a:gd name="connsiteY36" fmla="*/ 1382361 h 1504026"/>
            <a:gd name="connsiteX37" fmla="*/ 249191 w 1279965"/>
            <a:gd name="connsiteY37" fmla="*/ 1345054 h 1504026"/>
            <a:gd name="connsiteX38" fmla="*/ 202743 w 1279965"/>
            <a:gd name="connsiteY38" fmla="*/ 1303096 h 1504026"/>
            <a:gd name="connsiteX39" fmla="*/ 163714 w 1279965"/>
            <a:gd name="connsiteY39" fmla="*/ 1258239 h 1504026"/>
            <a:gd name="connsiteX40" fmla="*/ 127157 w 1279965"/>
            <a:gd name="connsiteY40" fmla="*/ 1206244 h 1504026"/>
            <a:gd name="connsiteX41" fmla="*/ 95682 w 1279965"/>
            <a:gd name="connsiteY41" fmla="*/ 1156955 h 1504026"/>
            <a:gd name="connsiteX42" fmla="*/ 63668 w 1279965"/>
            <a:gd name="connsiteY42" fmla="*/ 1092157 h 1504026"/>
            <a:gd name="connsiteX43" fmla="*/ 39860 w 1279965"/>
            <a:gd name="connsiteY43" fmla="*/ 1029626 h 1504026"/>
            <a:gd name="connsiteX44" fmla="*/ 23332 w 1279965"/>
            <a:gd name="connsiteY44" fmla="*/ 965753 h 1504026"/>
            <a:gd name="connsiteX45" fmla="*/ 8460 w 1279965"/>
            <a:gd name="connsiteY45" fmla="*/ 895545 h 1504026"/>
            <a:gd name="connsiteX46" fmla="*/ 0 w 1279965"/>
            <a:gd name="connsiteY46" fmla="*/ 828570 h 1504026"/>
            <a:gd name="connsiteX0" fmla="*/ 0 w 1279965"/>
            <a:gd name="connsiteY0" fmla="*/ 828570 h 1501539"/>
            <a:gd name="connsiteX1" fmla="*/ 560769 w 1279965"/>
            <a:gd name="connsiteY1" fmla="*/ 638284 h 1501539"/>
            <a:gd name="connsiteX2" fmla="*/ 726451 w 1279965"/>
            <a:gd name="connsiteY2" fmla="*/ 0 h 1501539"/>
            <a:gd name="connsiteX3" fmla="*/ 758841 w 1279965"/>
            <a:gd name="connsiteY3" fmla="*/ 6640 h 1501539"/>
            <a:gd name="connsiteX4" fmla="*/ 788061 w 1279965"/>
            <a:gd name="connsiteY4" fmla="*/ 13508 h 1501539"/>
            <a:gd name="connsiteX5" fmla="*/ 843881 w 1279965"/>
            <a:gd name="connsiteY5" fmla="*/ 31727 h 1501539"/>
            <a:gd name="connsiteX6" fmla="*/ 898583 w 1279965"/>
            <a:gd name="connsiteY6" fmla="*/ 56019 h 1501539"/>
            <a:gd name="connsiteX7" fmla="*/ 948758 w 1279965"/>
            <a:gd name="connsiteY7" fmla="*/ 86024 h 1501539"/>
            <a:gd name="connsiteX8" fmla="*/ 1003654 w 1279965"/>
            <a:gd name="connsiteY8" fmla="*/ 125785 h 1501539"/>
            <a:gd name="connsiteX9" fmla="*/ 1051625 w 1279965"/>
            <a:gd name="connsiteY9" fmla="*/ 169527 h 1501539"/>
            <a:gd name="connsiteX10" fmla="*/ 1100469 w 1279965"/>
            <a:gd name="connsiteY10" fmla="*/ 224176 h 1501539"/>
            <a:gd name="connsiteX11" fmla="*/ 1144682 w 1279965"/>
            <a:gd name="connsiteY11" fmla="*/ 283092 h 1501539"/>
            <a:gd name="connsiteX12" fmla="*/ 1193504 w 1279965"/>
            <a:gd name="connsiteY12" fmla="*/ 369498 h 1501539"/>
            <a:gd name="connsiteX13" fmla="*/ 1230439 w 1279965"/>
            <a:gd name="connsiteY13" fmla="*/ 455666 h 1501539"/>
            <a:gd name="connsiteX14" fmla="*/ 1256992 w 1279965"/>
            <a:gd name="connsiteY14" fmla="*/ 545548 h 1501539"/>
            <a:gd name="connsiteX15" fmla="*/ 1273132 w 1279965"/>
            <a:gd name="connsiteY15" fmla="*/ 633628 h 1501539"/>
            <a:gd name="connsiteX16" fmla="*/ 1279901 w 1279965"/>
            <a:gd name="connsiteY16" fmla="*/ 714378 h 1501539"/>
            <a:gd name="connsiteX17" fmla="*/ 1279273 w 1279965"/>
            <a:gd name="connsiteY17" fmla="*/ 779956 h 1501539"/>
            <a:gd name="connsiteX18" fmla="*/ 1276656 w 1279965"/>
            <a:gd name="connsiteY18" fmla="*/ 828022 h 1501539"/>
            <a:gd name="connsiteX19" fmla="*/ 1270420 w 1279965"/>
            <a:gd name="connsiteY19" fmla="*/ 878333 h 1501539"/>
            <a:gd name="connsiteX20" fmla="*/ 748987 w 1279965"/>
            <a:gd name="connsiteY20" fmla="*/ 878333 h 1501539"/>
            <a:gd name="connsiteX21" fmla="*/ 748987 w 1279965"/>
            <a:gd name="connsiteY21" fmla="*/ 1337429 h 1501539"/>
            <a:gd name="connsiteX22" fmla="*/ 1036933 w 1279965"/>
            <a:gd name="connsiteY22" fmla="*/ 1337429 h 1501539"/>
            <a:gd name="connsiteX23" fmla="*/ 1004526 w 1279965"/>
            <a:gd name="connsiteY23" fmla="*/ 1364347 h 1501539"/>
            <a:gd name="connsiteX24" fmla="*/ 970032 w 1279965"/>
            <a:gd name="connsiteY24" fmla="*/ 1392078 h 1501539"/>
            <a:gd name="connsiteX25" fmla="*/ 931260 w 1279965"/>
            <a:gd name="connsiteY25" fmla="*/ 1417400 h 1501539"/>
            <a:gd name="connsiteX26" fmla="*/ 882487 w 1279965"/>
            <a:gd name="connsiteY26" fmla="*/ 1446045 h 1501539"/>
            <a:gd name="connsiteX27" fmla="*/ 830956 w 1279965"/>
            <a:gd name="connsiteY27" fmla="*/ 1464666 h 1501539"/>
            <a:gd name="connsiteX28" fmla="*/ 775779 w 1279965"/>
            <a:gd name="connsiteY28" fmla="*/ 1483173 h 1501539"/>
            <a:gd name="connsiteX29" fmla="*/ 708846 w 1279965"/>
            <a:gd name="connsiteY29" fmla="*/ 1497463 h 1501539"/>
            <a:gd name="connsiteX30" fmla="*/ 638309 w 1279965"/>
            <a:gd name="connsiteY30" fmla="*/ 1501497 h 1501539"/>
            <a:gd name="connsiteX31" fmla="*/ 572781 w 1279965"/>
            <a:gd name="connsiteY31" fmla="*/ 1498428 h 1501539"/>
            <a:gd name="connsiteX32" fmla="*/ 515661 w 1279965"/>
            <a:gd name="connsiteY32" fmla="*/ 1485602 h 1501539"/>
            <a:gd name="connsiteX33" fmla="*/ 454160 w 1279965"/>
            <a:gd name="connsiteY33" fmla="*/ 1469489 h 1501539"/>
            <a:gd name="connsiteX34" fmla="*/ 397041 w 1279965"/>
            <a:gd name="connsiteY34" fmla="*/ 1449133 h 1501539"/>
            <a:gd name="connsiteX35" fmla="*/ 341645 w 1279965"/>
            <a:gd name="connsiteY35" fmla="*/ 1416435 h 1501539"/>
            <a:gd name="connsiteX36" fmla="*/ 291266 w 1279965"/>
            <a:gd name="connsiteY36" fmla="*/ 1382361 h 1501539"/>
            <a:gd name="connsiteX37" fmla="*/ 249191 w 1279965"/>
            <a:gd name="connsiteY37" fmla="*/ 1345054 h 1501539"/>
            <a:gd name="connsiteX38" fmla="*/ 202743 w 1279965"/>
            <a:gd name="connsiteY38" fmla="*/ 1303096 h 1501539"/>
            <a:gd name="connsiteX39" fmla="*/ 163714 w 1279965"/>
            <a:gd name="connsiteY39" fmla="*/ 1258239 h 1501539"/>
            <a:gd name="connsiteX40" fmla="*/ 127157 w 1279965"/>
            <a:gd name="connsiteY40" fmla="*/ 1206244 h 1501539"/>
            <a:gd name="connsiteX41" fmla="*/ 95682 w 1279965"/>
            <a:gd name="connsiteY41" fmla="*/ 1156955 h 1501539"/>
            <a:gd name="connsiteX42" fmla="*/ 63668 w 1279965"/>
            <a:gd name="connsiteY42" fmla="*/ 1092157 h 1501539"/>
            <a:gd name="connsiteX43" fmla="*/ 39860 w 1279965"/>
            <a:gd name="connsiteY43" fmla="*/ 1029626 h 1501539"/>
            <a:gd name="connsiteX44" fmla="*/ 23332 w 1279965"/>
            <a:gd name="connsiteY44" fmla="*/ 965753 h 1501539"/>
            <a:gd name="connsiteX45" fmla="*/ 8460 w 1279965"/>
            <a:gd name="connsiteY45" fmla="*/ 895545 h 1501539"/>
            <a:gd name="connsiteX46" fmla="*/ 0 w 1279965"/>
            <a:gd name="connsiteY46" fmla="*/ 828570 h 1501539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5661 w 1279965"/>
            <a:gd name="connsiteY32" fmla="*/ 1485602 h 1503397"/>
            <a:gd name="connsiteX33" fmla="*/ 454160 w 1279965"/>
            <a:gd name="connsiteY33" fmla="*/ 1469489 h 1503397"/>
            <a:gd name="connsiteX34" fmla="*/ 397041 w 1279965"/>
            <a:gd name="connsiteY34" fmla="*/ 1449133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9191 w 1279965"/>
            <a:gd name="connsiteY37" fmla="*/ 1345054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7041 w 1279965"/>
            <a:gd name="connsiteY34" fmla="*/ 1449133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9191 w 1279965"/>
            <a:gd name="connsiteY37" fmla="*/ 1345054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7041 w 1279965"/>
            <a:gd name="connsiteY34" fmla="*/ 1449133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9191 w 1279965"/>
            <a:gd name="connsiteY37" fmla="*/ 1345054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7041 w 1279965"/>
            <a:gd name="connsiteY34" fmla="*/ 1449133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9191 w 1279965"/>
            <a:gd name="connsiteY37" fmla="*/ 1345054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9191 w 1279965"/>
            <a:gd name="connsiteY37" fmla="*/ 1345054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9191 w 1279965"/>
            <a:gd name="connsiteY37" fmla="*/ 1345054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9191 w 1279965"/>
            <a:gd name="connsiteY37" fmla="*/ 1345054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9191 w 1279965"/>
            <a:gd name="connsiteY37" fmla="*/ 1345054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5682 w 1279965"/>
            <a:gd name="connsiteY41" fmla="*/ 1156955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3668 w 1279965"/>
            <a:gd name="connsiteY42" fmla="*/ 1092157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39860 w 1279965"/>
            <a:gd name="connsiteY43" fmla="*/ 1029626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0 w 1279965"/>
            <a:gd name="connsiteY46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3489 w 1279965"/>
            <a:gd name="connsiteY46" fmla="*/ 864998 h 1503397"/>
            <a:gd name="connsiteX47" fmla="*/ 0 w 1279965"/>
            <a:gd name="connsiteY47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8460 w 1279965"/>
            <a:gd name="connsiteY45" fmla="*/ 895545 h 1503397"/>
            <a:gd name="connsiteX46" fmla="*/ 3489 w 1279965"/>
            <a:gd name="connsiteY46" fmla="*/ 864998 h 1503397"/>
            <a:gd name="connsiteX47" fmla="*/ 0 w 1279965"/>
            <a:gd name="connsiteY47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956 w 1279965"/>
            <a:gd name="connsiteY27" fmla="*/ 1464666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9042 w 1279965"/>
            <a:gd name="connsiteY45" fmla="*/ 900590 h 1503397"/>
            <a:gd name="connsiteX46" fmla="*/ 3489 w 1279965"/>
            <a:gd name="connsiteY46" fmla="*/ 864998 h 1503397"/>
            <a:gd name="connsiteX47" fmla="*/ 0 w 1279965"/>
            <a:gd name="connsiteY47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1260 w 1279965"/>
            <a:gd name="connsiteY25" fmla="*/ 1417400 h 1503397"/>
            <a:gd name="connsiteX26" fmla="*/ 882487 w 1279965"/>
            <a:gd name="connsiteY26" fmla="*/ 1446045 h 1503397"/>
            <a:gd name="connsiteX27" fmla="*/ 830307 w 1279965"/>
            <a:gd name="connsiteY27" fmla="*/ 1466805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9042 w 1279965"/>
            <a:gd name="connsiteY45" fmla="*/ 900590 h 1503397"/>
            <a:gd name="connsiteX46" fmla="*/ 3489 w 1279965"/>
            <a:gd name="connsiteY46" fmla="*/ 864998 h 1503397"/>
            <a:gd name="connsiteX47" fmla="*/ 0 w 1279965"/>
            <a:gd name="connsiteY47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2558 w 1279965"/>
            <a:gd name="connsiteY25" fmla="*/ 1418113 h 1503397"/>
            <a:gd name="connsiteX26" fmla="*/ 882487 w 1279965"/>
            <a:gd name="connsiteY26" fmla="*/ 1446045 h 1503397"/>
            <a:gd name="connsiteX27" fmla="*/ 830307 w 1279965"/>
            <a:gd name="connsiteY27" fmla="*/ 1466805 h 1503397"/>
            <a:gd name="connsiteX28" fmla="*/ 775779 w 1279965"/>
            <a:gd name="connsiteY28" fmla="*/ 1483173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9042 w 1279965"/>
            <a:gd name="connsiteY45" fmla="*/ 900590 h 1503397"/>
            <a:gd name="connsiteX46" fmla="*/ 3489 w 1279965"/>
            <a:gd name="connsiteY46" fmla="*/ 864998 h 1503397"/>
            <a:gd name="connsiteX47" fmla="*/ 0 w 1279965"/>
            <a:gd name="connsiteY47" fmla="*/ 828570 h 1503397"/>
            <a:gd name="connsiteX0" fmla="*/ 0 w 1279965"/>
            <a:gd name="connsiteY0" fmla="*/ 828570 h 1503397"/>
            <a:gd name="connsiteX1" fmla="*/ 560769 w 1279965"/>
            <a:gd name="connsiteY1" fmla="*/ 638284 h 1503397"/>
            <a:gd name="connsiteX2" fmla="*/ 726451 w 1279965"/>
            <a:gd name="connsiteY2" fmla="*/ 0 h 1503397"/>
            <a:gd name="connsiteX3" fmla="*/ 758841 w 1279965"/>
            <a:gd name="connsiteY3" fmla="*/ 6640 h 1503397"/>
            <a:gd name="connsiteX4" fmla="*/ 788061 w 1279965"/>
            <a:gd name="connsiteY4" fmla="*/ 13508 h 1503397"/>
            <a:gd name="connsiteX5" fmla="*/ 843881 w 1279965"/>
            <a:gd name="connsiteY5" fmla="*/ 31727 h 1503397"/>
            <a:gd name="connsiteX6" fmla="*/ 898583 w 1279965"/>
            <a:gd name="connsiteY6" fmla="*/ 56019 h 1503397"/>
            <a:gd name="connsiteX7" fmla="*/ 948758 w 1279965"/>
            <a:gd name="connsiteY7" fmla="*/ 86024 h 1503397"/>
            <a:gd name="connsiteX8" fmla="*/ 1003654 w 1279965"/>
            <a:gd name="connsiteY8" fmla="*/ 125785 h 1503397"/>
            <a:gd name="connsiteX9" fmla="*/ 1051625 w 1279965"/>
            <a:gd name="connsiteY9" fmla="*/ 169527 h 1503397"/>
            <a:gd name="connsiteX10" fmla="*/ 1100469 w 1279965"/>
            <a:gd name="connsiteY10" fmla="*/ 224176 h 1503397"/>
            <a:gd name="connsiteX11" fmla="*/ 1144682 w 1279965"/>
            <a:gd name="connsiteY11" fmla="*/ 283092 h 1503397"/>
            <a:gd name="connsiteX12" fmla="*/ 1193504 w 1279965"/>
            <a:gd name="connsiteY12" fmla="*/ 369498 h 1503397"/>
            <a:gd name="connsiteX13" fmla="*/ 1230439 w 1279965"/>
            <a:gd name="connsiteY13" fmla="*/ 455666 h 1503397"/>
            <a:gd name="connsiteX14" fmla="*/ 1256992 w 1279965"/>
            <a:gd name="connsiteY14" fmla="*/ 545548 h 1503397"/>
            <a:gd name="connsiteX15" fmla="*/ 1273132 w 1279965"/>
            <a:gd name="connsiteY15" fmla="*/ 633628 h 1503397"/>
            <a:gd name="connsiteX16" fmla="*/ 1279901 w 1279965"/>
            <a:gd name="connsiteY16" fmla="*/ 714378 h 1503397"/>
            <a:gd name="connsiteX17" fmla="*/ 1279273 w 1279965"/>
            <a:gd name="connsiteY17" fmla="*/ 779956 h 1503397"/>
            <a:gd name="connsiteX18" fmla="*/ 1276656 w 1279965"/>
            <a:gd name="connsiteY18" fmla="*/ 828022 h 1503397"/>
            <a:gd name="connsiteX19" fmla="*/ 1270420 w 1279965"/>
            <a:gd name="connsiteY19" fmla="*/ 878333 h 1503397"/>
            <a:gd name="connsiteX20" fmla="*/ 748987 w 1279965"/>
            <a:gd name="connsiteY20" fmla="*/ 878333 h 1503397"/>
            <a:gd name="connsiteX21" fmla="*/ 748987 w 1279965"/>
            <a:gd name="connsiteY21" fmla="*/ 1337429 h 1503397"/>
            <a:gd name="connsiteX22" fmla="*/ 1036933 w 1279965"/>
            <a:gd name="connsiteY22" fmla="*/ 1337429 h 1503397"/>
            <a:gd name="connsiteX23" fmla="*/ 1004526 w 1279965"/>
            <a:gd name="connsiteY23" fmla="*/ 1364347 h 1503397"/>
            <a:gd name="connsiteX24" fmla="*/ 970032 w 1279965"/>
            <a:gd name="connsiteY24" fmla="*/ 1392078 h 1503397"/>
            <a:gd name="connsiteX25" fmla="*/ 932558 w 1279965"/>
            <a:gd name="connsiteY25" fmla="*/ 1418113 h 1503397"/>
            <a:gd name="connsiteX26" fmla="*/ 882487 w 1279965"/>
            <a:gd name="connsiteY26" fmla="*/ 1446045 h 1503397"/>
            <a:gd name="connsiteX27" fmla="*/ 830307 w 1279965"/>
            <a:gd name="connsiteY27" fmla="*/ 1466805 h 1503397"/>
            <a:gd name="connsiteX28" fmla="*/ 775779 w 1279965"/>
            <a:gd name="connsiteY28" fmla="*/ 1484599 h 1503397"/>
            <a:gd name="connsiteX29" fmla="*/ 708846 w 1279965"/>
            <a:gd name="connsiteY29" fmla="*/ 1497463 h 1503397"/>
            <a:gd name="connsiteX30" fmla="*/ 637728 w 1279965"/>
            <a:gd name="connsiteY30" fmla="*/ 1503389 h 1503397"/>
            <a:gd name="connsiteX31" fmla="*/ 572781 w 1279965"/>
            <a:gd name="connsiteY31" fmla="*/ 1498428 h 1503397"/>
            <a:gd name="connsiteX32" fmla="*/ 513917 w 1279965"/>
            <a:gd name="connsiteY32" fmla="*/ 1488125 h 1503397"/>
            <a:gd name="connsiteX33" fmla="*/ 454160 w 1279965"/>
            <a:gd name="connsiteY33" fmla="*/ 1469489 h 1503397"/>
            <a:gd name="connsiteX34" fmla="*/ 399367 w 1279965"/>
            <a:gd name="connsiteY34" fmla="*/ 1447872 h 1503397"/>
            <a:gd name="connsiteX35" fmla="*/ 341645 w 1279965"/>
            <a:gd name="connsiteY35" fmla="*/ 1416435 h 1503397"/>
            <a:gd name="connsiteX36" fmla="*/ 291266 w 1279965"/>
            <a:gd name="connsiteY36" fmla="*/ 1382361 h 1503397"/>
            <a:gd name="connsiteX37" fmla="*/ 247446 w 1279965"/>
            <a:gd name="connsiteY37" fmla="*/ 1346946 h 1503397"/>
            <a:gd name="connsiteX38" fmla="*/ 202743 w 1279965"/>
            <a:gd name="connsiteY38" fmla="*/ 1303096 h 1503397"/>
            <a:gd name="connsiteX39" fmla="*/ 163714 w 1279965"/>
            <a:gd name="connsiteY39" fmla="*/ 1258239 h 1503397"/>
            <a:gd name="connsiteX40" fmla="*/ 127157 w 1279965"/>
            <a:gd name="connsiteY40" fmla="*/ 1206244 h 1503397"/>
            <a:gd name="connsiteX41" fmla="*/ 97426 w 1279965"/>
            <a:gd name="connsiteY41" fmla="*/ 1156324 h 1503397"/>
            <a:gd name="connsiteX42" fmla="*/ 65413 w 1279965"/>
            <a:gd name="connsiteY42" fmla="*/ 1090896 h 1503397"/>
            <a:gd name="connsiteX43" fmla="*/ 41605 w 1279965"/>
            <a:gd name="connsiteY43" fmla="*/ 1028995 h 1503397"/>
            <a:gd name="connsiteX44" fmla="*/ 23332 w 1279965"/>
            <a:gd name="connsiteY44" fmla="*/ 965753 h 1503397"/>
            <a:gd name="connsiteX45" fmla="*/ 9042 w 1279965"/>
            <a:gd name="connsiteY45" fmla="*/ 900590 h 1503397"/>
            <a:gd name="connsiteX46" fmla="*/ 3489 w 1279965"/>
            <a:gd name="connsiteY46" fmla="*/ 864998 h 1503397"/>
            <a:gd name="connsiteX47" fmla="*/ 0 w 1279965"/>
            <a:gd name="connsiteY47" fmla="*/ 828570 h 1503397"/>
            <a:gd name="connsiteX0" fmla="*/ 0 w 1279965"/>
            <a:gd name="connsiteY0" fmla="*/ 828570 h 1503425"/>
            <a:gd name="connsiteX1" fmla="*/ 560769 w 1279965"/>
            <a:gd name="connsiteY1" fmla="*/ 638284 h 1503425"/>
            <a:gd name="connsiteX2" fmla="*/ 726451 w 1279965"/>
            <a:gd name="connsiteY2" fmla="*/ 0 h 1503425"/>
            <a:gd name="connsiteX3" fmla="*/ 758841 w 1279965"/>
            <a:gd name="connsiteY3" fmla="*/ 6640 h 1503425"/>
            <a:gd name="connsiteX4" fmla="*/ 788061 w 1279965"/>
            <a:gd name="connsiteY4" fmla="*/ 13508 h 1503425"/>
            <a:gd name="connsiteX5" fmla="*/ 843881 w 1279965"/>
            <a:gd name="connsiteY5" fmla="*/ 31727 h 1503425"/>
            <a:gd name="connsiteX6" fmla="*/ 898583 w 1279965"/>
            <a:gd name="connsiteY6" fmla="*/ 56019 h 1503425"/>
            <a:gd name="connsiteX7" fmla="*/ 948758 w 1279965"/>
            <a:gd name="connsiteY7" fmla="*/ 86024 h 1503425"/>
            <a:gd name="connsiteX8" fmla="*/ 1003654 w 1279965"/>
            <a:gd name="connsiteY8" fmla="*/ 125785 h 1503425"/>
            <a:gd name="connsiteX9" fmla="*/ 1051625 w 1279965"/>
            <a:gd name="connsiteY9" fmla="*/ 169527 h 1503425"/>
            <a:gd name="connsiteX10" fmla="*/ 1100469 w 1279965"/>
            <a:gd name="connsiteY10" fmla="*/ 224176 h 1503425"/>
            <a:gd name="connsiteX11" fmla="*/ 1144682 w 1279965"/>
            <a:gd name="connsiteY11" fmla="*/ 283092 h 1503425"/>
            <a:gd name="connsiteX12" fmla="*/ 1193504 w 1279965"/>
            <a:gd name="connsiteY12" fmla="*/ 369498 h 1503425"/>
            <a:gd name="connsiteX13" fmla="*/ 1230439 w 1279965"/>
            <a:gd name="connsiteY13" fmla="*/ 455666 h 1503425"/>
            <a:gd name="connsiteX14" fmla="*/ 1256992 w 1279965"/>
            <a:gd name="connsiteY14" fmla="*/ 545548 h 1503425"/>
            <a:gd name="connsiteX15" fmla="*/ 1273132 w 1279965"/>
            <a:gd name="connsiteY15" fmla="*/ 633628 h 1503425"/>
            <a:gd name="connsiteX16" fmla="*/ 1279901 w 1279965"/>
            <a:gd name="connsiteY16" fmla="*/ 714378 h 1503425"/>
            <a:gd name="connsiteX17" fmla="*/ 1279273 w 1279965"/>
            <a:gd name="connsiteY17" fmla="*/ 779956 h 1503425"/>
            <a:gd name="connsiteX18" fmla="*/ 1276656 w 1279965"/>
            <a:gd name="connsiteY18" fmla="*/ 828022 h 1503425"/>
            <a:gd name="connsiteX19" fmla="*/ 1270420 w 1279965"/>
            <a:gd name="connsiteY19" fmla="*/ 878333 h 1503425"/>
            <a:gd name="connsiteX20" fmla="*/ 748987 w 1279965"/>
            <a:gd name="connsiteY20" fmla="*/ 878333 h 1503425"/>
            <a:gd name="connsiteX21" fmla="*/ 748987 w 1279965"/>
            <a:gd name="connsiteY21" fmla="*/ 1337429 h 1503425"/>
            <a:gd name="connsiteX22" fmla="*/ 1036933 w 1279965"/>
            <a:gd name="connsiteY22" fmla="*/ 1337429 h 1503425"/>
            <a:gd name="connsiteX23" fmla="*/ 1004526 w 1279965"/>
            <a:gd name="connsiteY23" fmla="*/ 1364347 h 1503425"/>
            <a:gd name="connsiteX24" fmla="*/ 970032 w 1279965"/>
            <a:gd name="connsiteY24" fmla="*/ 1392078 h 1503425"/>
            <a:gd name="connsiteX25" fmla="*/ 932558 w 1279965"/>
            <a:gd name="connsiteY25" fmla="*/ 1418113 h 1503425"/>
            <a:gd name="connsiteX26" fmla="*/ 882487 w 1279965"/>
            <a:gd name="connsiteY26" fmla="*/ 1446045 h 1503425"/>
            <a:gd name="connsiteX27" fmla="*/ 830307 w 1279965"/>
            <a:gd name="connsiteY27" fmla="*/ 1466805 h 1503425"/>
            <a:gd name="connsiteX28" fmla="*/ 775779 w 1279965"/>
            <a:gd name="connsiteY28" fmla="*/ 1484599 h 1503425"/>
            <a:gd name="connsiteX29" fmla="*/ 708197 w 1279965"/>
            <a:gd name="connsiteY29" fmla="*/ 1499602 h 1503425"/>
            <a:gd name="connsiteX30" fmla="*/ 637728 w 1279965"/>
            <a:gd name="connsiteY30" fmla="*/ 1503389 h 1503425"/>
            <a:gd name="connsiteX31" fmla="*/ 572781 w 1279965"/>
            <a:gd name="connsiteY31" fmla="*/ 1498428 h 1503425"/>
            <a:gd name="connsiteX32" fmla="*/ 513917 w 1279965"/>
            <a:gd name="connsiteY32" fmla="*/ 1488125 h 1503425"/>
            <a:gd name="connsiteX33" fmla="*/ 454160 w 1279965"/>
            <a:gd name="connsiteY33" fmla="*/ 1469489 h 1503425"/>
            <a:gd name="connsiteX34" fmla="*/ 399367 w 1279965"/>
            <a:gd name="connsiteY34" fmla="*/ 1447872 h 1503425"/>
            <a:gd name="connsiteX35" fmla="*/ 341645 w 1279965"/>
            <a:gd name="connsiteY35" fmla="*/ 1416435 h 1503425"/>
            <a:gd name="connsiteX36" fmla="*/ 291266 w 1279965"/>
            <a:gd name="connsiteY36" fmla="*/ 1382361 h 1503425"/>
            <a:gd name="connsiteX37" fmla="*/ 247446 w 1279965"/>
            <a:gd name="connsiteY37" fmla="*/ 1346946 h 1503425"/>
            <a:gd name="connsiteX38" fmla="*/ 202743 w 1279965"/>
            <a:gd name="connsiteY38" fmla="*/ 1303096 h 1503425"/>
            <a:gd name="connsiteX39" fmla="*/ 163714 w 1279965"/>
            <a:gd name="connsiteY39" fmla="*/ 1258239 h 1503425"/>
            <a:gd name="connsiteX40" fmla="*/ 127157 w 1279965"/>
            <a:gd name="connsiteY40" fmla="*/ 1206244 h 1503425"/>
            <a:gd name="connsiteX41" fmla="*/ 97426 w 1279965"/>
            <a:gd name="connsiteY41" fmla="*/ 1156324 h 1503425"/>
            <a:gd name="connsiteX42" fmla="*/ 65413 w 1279965"/>
            <a:gd name="connsiteY42" fmla="*/ 1090896 h 1503425"/>
            <a:gd name="connsiteX43" fmla="*/ 41605 w 1279965"/>
            <a:gd name="connsiteY43" fmla="*/ 1028995 h 1503425"/>
            <a:gd name="connsiteX44" fmla="*/ 23332 w 1279965"/>
            <a:gd name="connsiteY44" fmla="*/ 965753 h 1503425"/>
            <a:gd name="connsiteX45" fmla="*/ 9042 w 1279965"/>
            <a:gd name="connsiteY45" fmla="*/ 900590 h 1503425"/>
            <a:gd name="connsiteX46" fmla="*/ 3489 w 1279965"/>
            <a:gd name="connsiteY46" fmla="*/ 864998 h 1503425"/>
            <a:gd name="connsiteX47" fmla="*/ 0 w 1279965"/>
            <a:gd name="connsiteY47" fmla="*/ 828570 h 1503425"/>
            <a:gd name="connsiteX0" fmla="*/ 0 w 1279965"/>
            <a:gd name="connsiteY0" fmla="*/ 828570 h 1503392"/>
            <a:gd name="connsiteX1" fmla="*/ 560769 w 1279965"/>
            <a:gd name="connsiteY1" fmla="*/ 638284 h 1503392"/>
            <a:gd name="connsiteX2" fmla="*/ 726451 w 1279965"/>
            <a:gd name="connsiteY2" fmla="*/ 0 h 1503392"/>
            <a:gd name="connsiteX3" fmla="*/ 758841 w 1279965"/>
            <a:gd name="connsiteY3" fmla="*/ 6640 h 1503392"/>
            <a:gd name="connsiteX4" fmla="*/ 788061 w 1279965"/>
            <a:gd name="connsiteY4" fmla="*/ 13508 h 1503392"/>
            <a:gd name="connsiteX5" fmla="*/ 843881 w 1279965"/>
            <a:gd name="connsiteY5" fmla="*/ 31727 h 1503392"/>
            <a:gd name="connsiteX6" fmla="*/ 898583 w 1279965"/>
            <a:gd name="connsiteY6" fmla="*/ 56019 h 1503392"/>
            <a:gd name="connsiteX7" fmla="*/ 948758 w 1279965"/>
            <a:gd name="connsiteY7" fmla="*/ 86024 h 1503392"/>
            <a:gd name="connsiteX8" fmla="*/ 1003654 w 1279965"/>
            <a:gd name="connsiteY8" fmla="*/ 125785 h 1503392"/>
            <a:gd name="connsiteX9" fmla="*/ 1051625 w 1279965"/>
            <a:gd name="connsiteY9" fmla="*/ 169527 h 1503392"/>
            <a:gd name="connsiteX10" fmla="*/ 1100469 w 1279965"/>
            <a:gd name="connsiteY10" fmla="*/ 224176 h 1503392"/>
            <a:gd name="connsiteX11" fmla="*/ 1144682 w 1279965"/>
            <a:gd name="connsiteY11" fmla="*/ 283092 h 1503392"/>
            <a:gd name="connsiteX12" fmla="*/ 1193504 w 1279965"/>
            <a:gd name="connsiteY12" fmla="*/ 369498 h 1503392"/>
            <a:gd name="connsiteX13" fmla="*/ 1230439 w 1279965"/>
            <a:gd name="connsiteY13" fmla="*/ 455666 h 1503392"/>
            <a:gd name="connsiteX14" fmla="*/ 1256992 w 1279965"/>
            <a:gd name="connsiteY14" fmla="*/ 545548 h 1503392"/>
            <a:gd name="connsiteX15" fmla="*/ 1273132 w 1279965"/>
            <a:gd name="connsiteY15" fmla="*/ 633628 h 1503392"/>
            <a:gd name="connsiteX16" fmla="*/ 1279901 w 1279965"/>
            <a:gd name="connsiteY16" fmla="*/ 714378 h 1503392"/>
            <a:gd name="connsiteX17" fmla="*/ 1279273 w 1279965"/>
            <a:gd name="connsiteY17" fmla="*/ 779956 h 1503392"/>
            <a:gd name="connsiteX18" fmla="*/ 1276656 w 1279965"/>
            <a:gd name="connsiteY18" fmla="*/ 828022 h 1503392"/>
            <a:gd name="connsiteX19" fmla="*/ 1270420 w 1279965"/>
            <a:gd name="connsiteY19" fmla="*/ 878333 h 1503392"/>
            <a:gd name="connsiteX20" fmla="*/ 748987 w 1279965"/>
            <a:gd name="connsiteY20" fmla="*/ 878333 h 1503392"/>
            <a:gd name="connsiteX21" fmla="*/ 748987 w 1279965"/>
            <a:gd name="connsiteY21" fmla="*/ 1337429 h 1503392"/>
            <a:gd name="connsiteX22" fmla="*/ 1036933 w 1279965"/>
            <a:gd name="connsiteY22" fmla="*/ 1337429 h 1503392"/>
            <a:gd name="connsiteX23" fmla="*/ 1004526 w 1279965"/>
            <a:gd name="connsiteY23" fmla="*/ 1364347 h 1503392"/>
            <a:gd name="connsiteX24" fmla="*/ 970032 w 1279965"/>
            <a:gd name="connsiteY24" fmla="*/ 1392078 h 1503392"/>
            <a:gd name="connsiteX25" fmla="*/ 932558 w 1279965"/>
            <a:gd name="connsiteY25" fmla="*/ 1418113 h 1503392"/>
            <a:gd name="connsiteX26" fmla="*/ 882487 w 1279965"/>
            <a:gd name="connsiteY26" fmla="*/ 1446045 h 1503392"/>
            <a:gd name="connsiteX27" fmla="*/ 830307 w 1279965"/>
            <a:gd name="connsiteY27" fmla="*/ 1466805 h 1503392"/>
            <a:gd name="connsiteX28" fmla="*/ 775779 w 1279965"/>
            <a:gd name="connsiteY28" fmla="*/ 1484599 h 1503392"/>
            <a:gd name="connsiteX29" fmla="*/ 708197 w 1279965"/>
            <a:gd name="connsiteY29" fmla="*/ 1498889 h 1503392"/>
            <a:gd name="connsiteX30" fmla="*/ 637728 w 1279965"/>
            <a:gd name="connsiteY30" fmla="*/ 1503389 h 1503392"/>
            <a:gd name="connsiteX31" fmla="*/ 572781 w 1279965"/>
            <a:gd name="connsiteY31" fmla="*/ 1498428 h 1503392"/>
            <a:gd name="connsiteX32" fmla="*/ 513917 w 1279965"/>
            <a:gd name="connsiteY32" fmla="*/ 1488125 h 1503392"/>
            <a:gd name="connsiteX33" fmla="*/ 454160 w 1279965"/>
            <a:gd name="connsiteY33" fmla="*/ 1469489 h 1503392"/>
            <a:gd name="connsiteX34" fmla="*/ 399367 w 1279965"/>
            <a:gd name="connsiteY34" fmla="*/ 1447872 h 1503392"/>
            <a:gd name="connsiteX35" fmla="*/ 341645 w 1279965"/>
            <a:gd name="connsiteY35" fmla="*/ 1416435 h 1503392"/>
            <a:gd name="connsiteX36" fmla="*/ 291266 w 1279965"/>
            <a:gd name="connsiteY36" fmla="*/ 1382361 h 1503392"/>
            <a:gd name="connsiteX37" fmla="*/ 247446 w 1279965"/>
            <a:gd name="connsiteY37" fmla="*/ 1346946 h 1503392"/>
            <a:gd name="connsiteX38" fmla="*/ 202743 w 1279965"/>
            <a:gd name="connsiteY38" fmla="*/ 1303096 h 1503392"/>
            <a:gd name="connsiteX39" fmla="*/ 163714 w 1279965"/>
            <a:gd name="connsiteY39" fmla="*/ 1258239 h 1503392"/>
            <a:gd name="connsiteX40" fmla="*/ 127157 w 1279965"/>
            <a:gd name="connsiteY40" fmla="*/ 1206244 h 1503392"/>
            <a:gd name="connsiteX41" fmla="*/ 97426 w 1279965"/>
            <a:gd name="connsiteY41" fmla="*/ 1156324 h 1503392"/>
            <a:gd name="connsiteX42" fmla="*/ 65413 w 1279965"/>
            <a:gd name="connsiteY42" fmla="*/ 1090896 h 1503392"/>
            <a:gd name="connsiteX43" fmla="*/ 41605 w 1279965"/>
            <a:gd name="connsiteY43" fmla="*/ 1028995 h 1503392"/>
            <a:gd name="connsiteX44" fmla="*/ 23332 w 1279965"/>
            <a:gd name="connsiteY44" fmla="*/ 965753 h 1503392"/>
            <a:gd name="connsiteX45" fmla="*/ 9042 w 1279965"/>
            <a:gd name="connsiteY45" fmla="*/ 900590 h 1503392"/>
            <a:gd name="connsiteX46" fmla="*/ 3489 w 1279965"/>
            <a:gd name="connsiteY46" fmla="*/ 864998 h 1503392"/>
            <a:gd name="connsiteX47" fmla="*/ 0 w 1279965"/>
            <a:gd name="connsiteY47" fmla="*/ 828570 h 1503392"/>
            <a:gd name="connsiteX0" fmla="*/ 0 w 1279965"/>
            <a:gd name="connsiteY0" fmla="*/ 828570 h 1503499"/>
            <a:gd name="connsiteX1" fmla="*/ 560769 w 1279965"/>
            <a:gd name="connsiteY1" fmla="*/ 638284 h 1503499"/>
            <a:gd name="connsiteX2" fmla="*/ 726451 w 1279965"/>
            <a:gd name="connsiteY2" fmla="*/ 0 h 1503499"/>
            <a:gd name="connsiteX3" fmla="*/ 758841 w 1279965"/>
            <a:gd name="connsiteY3" fmla="*/ 6640 h 1503499"/>
            <a:gd name="connsiteX4" fmla="*/ 788061 w 1279965"/>
            <a:gd name="connsiteY4" fmla="*/ 13508 h 1503499"/>
            <a:gd name="connsiteX5" fmla="*/ 843881 w 1279965"/>
            <a:gd name="connsiteY5" fmla="*/ 31727 h 1503499"/>
            <a:gd name="connsiteX6" fmla="*/ 898583 w 1279965"/>
            <a:gd name="connsiteY6" fmla="*/ 56019 h 1503499"/>
            <a:gd name="connsiteX7" fmla="*/ 948758 w 1279965"/>
            <a:gd name="connsiteY7" fmla="*/ 86024 h 1503499"/>
            <a:gd name="connsiteX8" fmla="*/ 1003654 w 1279965"/>
            <a:gd name="connsiteY8" fmla="*/ 125785 h 1503499"/>
            <a:gd name="connsiteX9" fmla="*/ 1051625 w 1279965"/>
            <a:gd name="connsiteY9" fmla="*/ 169527 h 1503499"/>
            <a:gd name="connsiteX10" fmla="*/ 1100469 w 1279965"/>
            <a:gd name="connsiteY10" fmla="*/ 224176 h 1503499"/>
            <a:gd name="connsiteX11" fmla="*/ 1144682 w 1279965"/>
            <a:gd name="connsiteY11" fmla="*/ 283092 h 1503499"/>
            <a:gd name="connsiteX12" fmla="*/ 1193504 w 1279965"/>
            <a:gd name="connsiteY12" fmla="*/ 369498 h 1503499"/>
            <a:gd name="connsiteX13" fmla="*/ 1230439 w 1279965"/>
            <a:gd name="connsiteY13" fmla="*/ 455666 h 1503499"/>
            <a:gd name="connsiteX14" fmla="*/ 1256992 w 1279965"/>
            <a:gd name="connsiteY14" fmla="*/ 545548 h 1503499"/>
            <a:gd name="connsiteX15" fmla="*/ 1273132 w 1279965"/>
            <a:gd name="connsiteY15" fmla="*/ 633628 h 1503499"/>
            <a:gd name="connsiteX16" fmla="*/ 1279901 w 1279965"/>
            <a:gd name="connsiteY16" fmla="*/ 714378 h 1503499"/>
            <a:gd name="connsiteX17" fmla="*/ 1279273 w 1279965"/>
            <a:gd name="connsiteY17" fmla="*/ 779956 h 1503499"/>
            <a:gd name="connsiteX18" fmla="*/ 1276656 w 1279965"/>
            <a:gd name="connsiteY18" fmla="*/ 828022 h 1503499"/>
            <a:gd name="connsiteX19" fmla="*/ 1270420 w 1279965"/>
            <a:gd name="connsiteY19" fmla="*/ 878333 h 1503499"/>
            <a:gd name="connsiteX20" fmla="*/ 748987 w 1279965"/>
            <a:gd name="connsiteY20" fmla="*/ 878333 h 1503499"/>
            <a:gd name="connsiteX21" fmla="*/ 748987 w 1279965"/>
            <a:gd name="connsiteY21" fmla="*/ 1337429 h 1503499"/>
            <a:gd name="connsiteX22" fmla="*/ 1036933 w 1279965"/>
            <a:gd name="connsiteY22" fmla="*/ 1337429 h 1503499"/>
            <a:gd name="connsiteX23" fmla="*/ 1004526 w 1279965"/>
            <a:gd name="connsiteY23" fmla="*/ 1364347 h 1503499"/>
            <a:gd name="connsiteX24" fmla="*/ 970032 w 1279965"/>
            <a:gd name="connsiteY24" fmla="*/ 1392078 h 1503499"/>
            <a:gd name="connsiteX25" fmla="*/ 932558 w 1279965"/>
            <a:gd name="connsiteY25" fmla="*/ 1418113 h 1503499"/>
            <a:gd name="connsiteX26" fmla="*/ 882487 w 1279965"/>
            <a:gd name="connsiteY26" fmla="*/ 1446045 h 1503499"/>
            <a:gd name="connsiteX27" fmla="*/ 830307 w 1279965"/>
            <a:gd name="connsiteY27" fmla="*/ 1466805 h 1503499"/>
            <a:gd name="connsiteX28" fmla="*/ 775779 w 1279965"/>
            <a:gd name="connsiteY28" fmla="*/ 1484599 h 1503499"/>
            <a:gd name="connsiteX29" fmla="*/ 708197 w 1279965"/>
            <a:gd name="connsiteY29" fmla="*/ 1498889 h 1503499"/>
            <a:gd name="connsiteX30" fmla="*/ 637728 w 1279965"/>
            <a:gd name="connsiteY30" fmla="*/ 1503389 h 1503499"/>
            <a:gd name="connsiteX31" fmla="*/ 572781 w 1279965"/>
            <a:gd name="connsiteY31" fmla="*/ 1500567 h 1503499"/>
            <a:gd name="connsiteX32" fmla="*/ 513917 w 1279965"/>
            <a:gd name="connsiteY32" fmla="*/ 1488125 h 1503499"/>
            <a:gd name="connsiteX33" fmla="*/ 454160 w 1279965"/>
            <a:gd name="connsiteY33" fmla="*/ 1469489 h 1503499"/>
            <a:gd name="connsiteX34" fmla="*/ 399367 w 1279965"/>
            <a:gd name="connsiteY34" fmla="*/ 1447872 h 1503499"/>
            <a:gd name="connsiteX35" fmla="*/ 341645 w 1279965"/>
            <a:gd name="connsiteY35" fmla="*/ 1416435 h 1503499"/>
            <a:gd name="connsiteX36" fmla="*/ 291266 w 1279965"/>
            <a:gd name="connsiteY36" fmla="*/ 1382361 h 1503499"/>
            <a:gd name="connsiteX37" fmla="*/ 247446 w 1279965"/>
            <a:gd name="connsiteY37" fmla="*/ 1346946 h 1503499"/>
            <a:gd name="connsiteX38" fmla="*/ 202743 w 1279965"/>
            <a:gd name="connsiteY38" fmla="*/ 1303096 h 1503499"/>
            <a:gd name="connsiteX39" fmla="*/ 163714 w 1279965"/>
            <a:gd name="connsiteY39" fmla="*/ 1258239 h 1503499"/>
            <a:gd name="connsiteX40" fmla="*/ 127157 w 1279965"/>
            <a:gd name="connsiteY40" fmla="*/ 1206244 h 1503499"/>
            <a:gd name="connsiteX41" fmla="*/ 97426 w 1279965"/>
            <a:gd name="connsiteY41" fmla="*/ 1156324 h 1503499"/>
            <a:gd name="connsiteX42" fmla="*/ 65413 w 1279965"/>
            <a:gd name="connsiteY42" fmla="*/ 1090896 h 1503499"/>
            <a:gd name="connsiteX43" fmla="*/ 41605 w 1279965"/>
            <a:gd name="connsiteY43" fmla="*/ 1028995 h 1503499"/>
            <a:gd name="connsiteX44" fmla="*/ 23332 w 1279965"/>
            <a:gd name="connsiteY44" fmla="*/ 965753 h 1503499"/>
            <a:gd name="connsiteX45" fmla="*/ 9042 w 1279965"/>
            <a:gd name="connsiteY45" fmla="*/ 900590 h 1503499"/>
            <a:gd name="connsiteX46" fmla="*/ 3489 w 1279965"/>
            <a:gd name="connsiteY46" fmla="*/ 864998 h 1503499"/>
            <a:gd name="connsiteX47" fmla="*/ 0 w 1279965"/>
            <a:gd name="connsiteY47" fmla="*/ 828570 h 1503499"/>
            <a:gd name="connsiteX0" fmla="*/ 0 w 1279965"/>
            <a:gd name="connsiteY0" fmla="*/ 828570 h 1503392"/>
            <a:gd name="connsiteX1" fmla="*/ 560769 w 1279965"/>
            <a:gd name="connsiteY1" fmla="*/ 638284 h 1503392"/>
            <a:gd name="connsiteX2" fmla="*/ 726451 w 1279965"/>
            <a:gd name="connsiteY2" fmla="*/ 0 h 1503392"/>
            <a:gd name="connsiteX3" fmla="*/ 758841 w 1279965"/>
            <a:gd name="connsiteY3" fmla="*/ 6640 h 1503392"/>
            <a:gd name="connsiteX4" fmla="*/ 788061 w 1279965"/>
            <a:gd name="connsiteY4" fmla="*/ 13508 h 1503392"/>
            <a:gd name="connsiteX5" fmla="*/ 843881 w 1279965"/>
            <a:gd name="connsiteY5" fmla="*/ 31727 h 1503392"/>
            <a:gd name="connsiteX6" fmla="*/ 898583 w 1279965"/>
            <a:gd name="connsiteY6" fmla="*/ 56019 h 1503392"/>
            <a:gd name="connsiteX7" fmla="*/ 948758 w 1279965"/>
            <a:gd name="connsiteY7" fmla="*/ 86024 h 1503392"/>
            <a:gd name="connsiteX8" fmla="*/ 1003654 w 1279965"/>
            <a:gd name="connsiteY8" fmla="*/ 125785 h 1503392"/>
            <a:gd name="connsiteX9" fmla="*/ 1051625 w 1279965"/>
            <a:gd name="connsiteY9" fmla="*/ 169527 h 1503392"/>
            <a:gd name="connsiteX10" fmla="*/ 1100469 w 1279965"/>
            <a:gd name="connsiteY10" fmla="*/ 224176 h 1503392"/>
            <a:gd name="connsiteX11" fmla="*/ 1144682 w 1279965"/>
            <a:gd name="connsiteY11" fmla="*/ 283092 h 1503392"/>
            <a:gd name="connsiteX12" fmla="*/ 1193504 w 1279965"/>
            <a:gd name="connsiteY12" fmla="*/ 369498 h 1503392"/>
            <a:gd name="connsiteX13" fmla="*/ 1230439 w 1279965"/>
            <a:gd name="connsiteY13" fmla="*/ 455666 h 1503392"/>
            <a:gd name="connsiteX14" fmla="*/ 1256992 w 1279965"/>
            <a:gd name="connsiteY14" fmla="*/ 545548 h 1503392"/>
            <a:gd name="connsiteX15" fmla="*/ 1273132 w 1279965"/>
            <a:gd name="connsiteY15" fmla="*/ 633628 h 1503392"/>
            <a:gd name="connsiteX16" fmla="*/ 1279901 w 1279965"/>
            <a:gd name="connsiteY16" fmla="*/ 714378 h 1503392"/>
            <a:gd name="connsiteX17" fmla="*/ 1279273 w 1279965"/>
            <a:gd name="connsiteY17" fmla="*/ 779956 h 1503392"/>
            <a:gd name="connsiteX18" fmla="*/ 1276656 w 1279965"/>
            <a:gd name="connsiteY18" fmla="*/ 828022 h 1503392"/>
            <a:gd name="connsiteX19" fmla="*/ 1270420 w 1279965"/>
            <a:gd name="connsiteY19" fmla="*/ 878333 h 1503392"/>
            <a:gd name="connsiteX20" fmla="*/ 748987 w 1279965"/>
            <a:gd name="connsiteY20" fmla="*/ 878333 h 1503392"/>
            <a:gd name="connsiteX21" fmla="*/ 748987 w 1279965"/>
            <a:gd name="connsiteY21" fmla="*/ 1337429 h 1503392"/>
            <a:gd name="connsiteX22" fmla="*/ 1036933 w 1279965"/>
            <a:gd name="connsiteY22" fmla="*/ 1337429 h 1503392"/>
            <a:gd name="connsiteX23" fmla="*/ 1004526 w 1279965"/>
            <a:gd name="connsiteY23" fmla="*/ 1364347 h 1503392"/>
            <a:gd name="connsiteX24" fmla="*/ 970032 w 1279965"/>
            <a:gd name="connsiteY24" fmla="*/ 1392078 h 1503392"/>
            <a:gd name="connsiteX25" fmla="*/ 932558 w 1279965"/>
            <a:gd name="connsiteY25" fmla="*/ 1418113 h 1503392"/>
            <a:gd name="connsiteX26" fmla="*/ 882487 w 1279965"/>
            <a:gd name="connsiteY26" fmla="*/ 1446045 h 1503392"/>
            <a:gd name="connsiteX27" fmla="*/ 830307 w 1279965"/>
            <a:gd name="connsiteY27" fmla="*/ 1466805 h 1503392"/>
            <a:gd name="connsiteX28" fmla="*/ 775779 w 1279965"/>
            <a:gd name="connsiteY28" fmla="*/ 1484599 h 1503392"/>
            <a:gd name="connsiteX29" fmla="*/ 708197 w 1279965"/>
            <a:gd name="connsiteY29" fmla="*/ 1498889 h 1503392"/>
            <a:gd name="connsiteX30" fmla="*/ 637728 w 1279965"/>
            <a:gd name="connsiteY30" fmla="*/ 1503389 h 1503392"/>
            <a:gd name="connsiteX31" fmla="*/ 572781 w 1279965"/>
            <a:gd name="connsiteY31" fmla="*/ 1498428 h 1503392"/>
            <a:gd name="connsiteX32" fmla="*/ 513917 w 1279965"/>
            <a:gd name="connsiteY32" fmla="*/ 1488125 h 1503392"/>
            <a:gd name="connsiteX33" fmla="*/ 454160 w 1279965"/>
            <a:gd name="connsiteY33" fmla="*/ 1469489 h 1503392"/>
            <a:gd name="connsiteX34" fmla="*/ 399367 w 1279965"/>
            <a:gd name="connsiteY34" fmla="*/ 1447872 h 1503392"/>
            <a:gd name="connsiteX35" fmla="*/ 341645 w 1279965"/>
            <a:gd name="connsiteY35" fmla="*/ 1416435 h 1503392"/>
            <a:gd name="connsiteX36" fmla="*/ 291266 w 1279965"/>
            <a:gd name="connsiteY36" fmla="*/ 1382361 h 1503392"/>
            <a:gd name="connsiteX37" fmla="*/ 247446 w 1279965"/>
            <a:gd name="connsiteY37" fmla="*/ 1346946 h 1503392"/>
            <a:gd name="connsiteX38" fmla="*/ 202743 w 1279965"/>
            <a:gd name="connsiteY38" fmla="*/ 1303096 h 1503392"/>
            <a:gd name="connsiteX39" fmla="*/ 163714 w 1279965"/>
            <a:gd name="connsiteY39" fmla="*/ 1258239 h 1503392"/>
            <a:gd name="connsiteX40" fmla="*/ 127157 w 1279965"/>
            <a:gd name="connsiteY40" fmla="*/ 1206244 h 1503392"/>
            <a:gd name="connsiteX41" fmla="*/ 97426 w 1279965"/>
            <a:gd name="connsiteY41" fmla="*/ 1156324 h 1503392"/>
            <a:gd name="connsiteX42" fmla="*/ 65413 w 1279965"/>
            <a:gd name="connsiteY42" fmla="*/ 1090896 h 1503392"/>
            <a:gd name="connsiteX43" fmla="*/ 41605 w 1279965"/>
            <a:gd name="connsiteY43" fmla="*/ 1028995 h 1503392"/>
            <a:gd name="connsiteX44" fmla="*/ 23332 w 1279965"/>
            <a:gd name="connsiteY44" fmla="*/ 965753 h 1503392"/>
            <a:gd name="connsiteX45" fmla="*/ 9042 w 1279965"/>
            <a:gd name="connsiteY45" fmla="*/ 900590 h 1503392"/>
            <a:gd name="connsiteX46" fmla="*/ 3489 w 1279965"/>
            <a:gd name="connsiteY46" fmla="*/ 864998 h 1503392"/>
            <a:gd name="connsiteX47" fmla="*/ 0 w 1279965"/>
            <a:gd name="connsiteY47" fmla="*/ 828570 h 1503392"/>
            <a:gd name="connsiteX0" fmla="*/ 0 w 1279965"/>
            <a:gd name="connsiteY0" fmla="*/ 828570 h 1503392"/>
            <a:gd name="connsiteX1" fmla="*/ 188336 w 1279965"/>
            <a:gd name="connsiteY1" fmla="*/ 764169 h 1503392"/>
            <a:gd name="connsiteX2" fmla="*/ 560769 w 1279965"/>
            <a:gd name="connsiteY2" fmla="*/ 638284 h 1503392"/>
            <a:gd name="connsiteX3" fmla="*/ 726451 w 1279965"/>
            <a:gd name="connsiteY3" fmla="*/ 0 h 1503392"/>
            <a:gd name="connsiteX4" fmla="*/ 758841 w 1279965"/>
            <a:gd name="connsiteY4" fmla="*/ 6640 h 1503392"/>
            <a:gd name="connsiteX5" fmla="*/ 788061 w 1279965"/>
            <a:gd name="connsiteY5" fmla="*/ 13508 h 1503392"/>
            <a:gd name="connsiteX6" fmla="*/ 843881 w 1279965"/>
            <a:gd name="connsiteY6" fmla="*/ 31727 h 1503392"/>
            <a:gd name="connsiteX7" fmla="*/ 898583 w 1279965"/>
            <a:gd name="connsiteY7" fmla="*/ 56019 h 1503392"/>
            <a:gd name="connsiteX8" fmla="*/ 948758 w 1279965"/>
            <a:gd name="connsiteY8" fmla="*/ 86024 h 1503392"/>
            <a:gd name="connsiteX9" fmla="*/ 1003654 w 1279965"/>
            <a:gd name="connsiteY9" fmla="*/ 125785 h 1503392"/>
            <a:gd name="connsiteX10" fmla="*/ 1051625 w 1279965"/>
            <a:gd name="connsiteY10" fmla="*/ 169527 h 1503392"/>
            <a:gd name="connsiteX11" fmla="*/ 1100469 w 1279965"/>
            <a:gd name="connsiteY11" fmla="*/ 224176 h 1503392"/>
            <a:gd name="connsiteX12" fmla="*/ 1144682 w 1279965"/>
            <a:gd name="connsiteY12" fmla="*/ 283092 h 1503392"/>
            <a:gd name="connsiteX13" fmla="*/ 1193504 w 1279965"/>
            <a:gd name="connsiteY13" fmla="*/ 369498 h 1503392"/>
            <a:gd name="connsiteX14" fmla="*/ 1230439 w 1279965"/>
            <a:gd name="connsiteY14" fmla="*/ 455666 h 1503392"/>
            <a:gd name="connsiteX15" fmla="*/ 1256992 w 1279965"/>
            <a:gd name="connsiteY15" fmla="*/ 545548 h 1503392"/>
            <a:gd name="connsiteX16" fmla="*/ 1273132 w 1279965"/>
            <a:gd name="connsiteY16" fmla="*/ 633628 h 1503392"/>
            <a:gd name="connsiteX17" fmla="*/ 1279901 w 1279965"/>
            <a:gd name="connsiteY17" fmla="*/ 714378 h 1503392"/>
            <a:gd name="connsiteX18" fmla="*/ 1279273 w 1279965"/>
            <a:gd name="connsiteY18" fmla="*/ 779956 h 1503392"/>
            <a:gd name="connsiteX19" fmla="*/ 1276656 w 1279965"/>
            <a:gd name="connsiteY19" fmla="*/ 828022 h 1503392"/>
            <a:gd name="connsiteX20" fmla="*/ 1270420 w 1279965"/>
            <a:gd name="connsiteY20" fmla="*/ 878333 h 1503392"/>
            <a:gd name="connsiteX21" fmla="*/ 748987 w 1279965"/>
            <a:gd name="connsiteY21" fmla="*/ 878333 h 1503392"/>
            <a:gd name="connsiteX22" fmla="*/ 748987 w 1279965"/>
            <a:gd name="connsiteY22" fmla="*/ 1337429 h 1503392"/>
            <a:gd name="connsiteX23" fmla="*/ 1036933 w 1279965"/>
            <a:gd name="connsiteY23" fmla="*/ 1337429 h 1503392"/>
            <a:gd name="connsiteX24" fmla="*/ 1004526 w 1279965"/>
            <a:gd name="connsiteY24" fmla="*/ 1364347 h 1503392"/>
            <a:gd name="connsiteX25" fmla="*/ 970032 w 1279965"/>
            <a:gd name="connsiteY25" fmla="*/ 1392078 h 1503392"/>
            <a:gd name="connsiteX26" fmla="*/ 932558 w 1279965"/>
            <a:gd name="connsiteY26" fmla="*/ 1418113 h 1503392"/>
            <a:gd name="connsiteX27" fmla="*/ 882487 w 1279965"/>
            <a:gd name="connsiteY27" fmla="*/ 1446045 h 1503392"/>
            <a:gd name="connsiteX28" fmla="*/ 830307 w 1279965"/>
            <a:gd name="connsiteY28" fmla="*/ 1466805 h 1503392"/>
            <a:gd name="connsiteX29" fmla="*/ 775779 w 1279965"/>
            <a:gd name="connsiteY29" fmla="*/ 1484599 h 1503392"/>
            <a:gd name="connsiteX30" fmla="*/ 708197 w 1279965"/>
            <a:gd name="connsiteY30" fmla="*/ 1498889 h 1503392"/>
            <a:gd name="connsiteX31" fmla="*/ 637728 w 1279965"/>
            <a:gd name="connsiteY31" fmla="*/ 1503389 h 1503392"/>
            <a:gd name="connsiteX32" fmla="*/ 572781 w 1279965"/>
            <a:gd name="connsiteY32" fmla="*/ 1498428 h 1503392"/>
            <a:gd name="connsiteX33" fmla="*/ 513917 w 1279965"/>
            <a:gd name="connsiteY33" fmla="*/ 1488125 h 1503392"/>
            <a:gd name="connsiteX34" fmla="*/ 454160 w 1279965"/>
            <a:gd name="connsiteY34" fmla="*/ 1469489 h 1503392"/>
            <a:gd name="connsiteX35" fmla="*/ 399367 w 1279965"/>
            <a:gd name="connsiteY35" fmla="*/ 1447872 h 1503392"/>
            <a:gd name="connsiteX36" fmla="*/ 341645 w 1279965"/>
            <a:gd name="connsiteY36" fmla="*/ 1416435 h 1503392"/>
            <a:gd name="connsiteX37" fmla="*/ 291266 w 1279965"/>
            <a:gd name="connsiteY37" fmla="*/ 1382361 h 1503392"/>
            <a:gd name="connsiteX38" fmla="*/ 247446 w 1279965"/>
            <a:gd name="connsiteY38" fmla="*/ 1346946 h 1503392"/>
            <a:gd name="connsiteX39" fmla="*/ 202743 w 1279965"/>
            <a:gd name="connsiteY39" fmla="*/ 1303096 h 1503392"/>
            <a:gd name="connsiteX40" fmla="*/ 163714 w 1279965"/>
            <a:gd name="connsiteY40" fmla="*/ 1258239 h 1503392"/>
            <a:gd name="connsiteX41" fmla="*/ 127157 w 1279965"/>
            <a:gd name="connsiteY41" fmla="*/ 1206244 h 1503392"/>
            <a:gd name="connsiteX42" fmla="*/ 97426 w 1279965"/>
            <a:gd name="connsiteY42" fmla="*/ 1156324 h 1503392"/>
            <a:gd name="connsiteX43" fmla="*/ 65413 w 1279965"/>
            <a:gd name="connsiteY43" fmla="*/ 1090896 h 1503392"/>
            <a:gd name="connsiteX44" fmla="*/ 41605 w 1279965"/>
            <a:gd name="connsiteY44" fmla="*/ 1028995 h 1503392"/>
            <a:gd name="connsiteX45" fmla="*/ 23332 w 1279965"/>
            <a:gd name="connsiteY45" fmla="*/ 965753 h 1503392"/>
            <a:gd name="connsiteX46" fmla="*/ 9042 w 1279965"/>
            <a:gd name="connsiteY46" fmla="*/ 900590 h 1503392"/>
            <a:gd name="connsiteX47" fmla="*/ 3489 w 1279965"/>
            <a:gd name="connsiteY47" fmla="*/ 864998 h 1503392"/>
            <a:gd name="connsiteX48" fmla="*/ 0 w 1279965"/>
            <a:gd name="connsiteY48" fmla="*/ 828570 h 1503392"/>
            <a:gd name="connsiteX0" fmla="*/ 184604 w 1276476"/>
            <a:gd name="connsiteY0" fmla="*/ 842999 h 1503392"/>
            <a:gd name="connsiteX1" fmla="*/ 184847 w 1276476"/>
            <a:gd name="connsiteY1" fmla="*/ 764169 h 1503392"/>
            <a:gd name="connsiteX2" fmla="*/ 557280 w 1276476"/>
            <a:gd name="connsiteY2" fmla="*/ 638284 h 1503392"/>
            <a:gd name="connsiteX3" fmla="*/ 722962 w 1276476"/>
            <a:gd name="connsiteY3" fmla="*/ 0 h 1503392"/>
            <a:gd name="connsiteX4" fmla="*/ 755352 w 1276476"/>
            <a:gd name="connsiteY4" fmla="*/ 6640 h 1503392"/>
            <a:gd name="connsiteX5" fmla="*/ 784572 w 1276476"/>
            <a:gd name="connsiteY5" fmla="*/ 13508 h 1503392"/>
            <a:gd name="connsiteX6" fmla="*/ 840392 w 1276476"/>
            <a:gd name="connsiteY6" fmla="*/ 31727 h 1503392"/>
            <a:gd name="connsiteX7" fmla="*/ 895094 w 1276476"/>
            <a:gd name="connsiteY7" fmla="*/ 56019 h 1503392"/>
            <a:gd name="connsiteX8" fmla="*/ 945269 w 1276476"/>
            <a:gd name="connsiteY8" fmla="*/ 86024 h 1503392"/>
            <a:gd name="connsiteX9" fmla="*/ 1000165 w 1276476"/>
            <a:gd name="connsiteY9" fmla="*/ 125785 h 1503392"/>
            <a:gd name="connsiteX10" fmla="*/ 1048136 w 1276476"/>
            <a:gd name="connsiteY10" fmla="*/ 169527 h 1503392"/>
            <a:gd name="connsiteX11" fmla="*/ 1096980 w 1276476"/>
            <a:gd name="connsiteY11" fmla="*/ 224176 h 1503392"/>
            <a:gd name="connsiteX12" fmla="*/ 1141193 w 1276476"/>
            <a:gd name="connsiteY12" fmla="*/ 283092 h 1503392"/>
            <a:gd name="connsiteX13" fmla="*/ 1190015 w 1276476"/>
            <a:gd name="connsiteY13" fmla="*/ 369498 h 1503392"/>
            <a:gd name="connsiteX14" fmla="*/ 1226950 w 1276476"/>
            <a:gd name="connsiteY14" fmla="*/ 455666 h 1503392"/>
            <a:gd name="connsiteX15" fmla="*/ 1253503 w 1276476"/>
            <a:gd name="connsiteY15" fmla="*/ 545548 h 1503392"/>
            <a:gd name="connsiteX16" fmla="*/ 1269643 w 1276476"/>
            <a:gd name="connsiteY16" fmla="*/ 633628 h 1503392"/>
            <a:gd name="connsiteX17" fmla="*/ 1276412 w 1276476"/>
            <a:gd name="connsiteY17" fmla="*/ 714378 h 1503392"/>
            <a:gd name="connsiteX18" fmla="*/ 1275784 w 1276476"/>
            <a:gd name="connsiteY18" fmla="*/ 779956 h 1503392"/>
            <a:gd name="connsiteX19" fmla="*/ 1273167 w 1276476"/>
            <a:gd name="connsiteY19" fmla="*/ 828022 h 1503392"/>
            <a:gd name="connsiteX20" fmla="*/ 1266931 w 1276476"/>
            <a:gd name="connsiteY20" fmla="*/ 878333 h 1503392"/>
            <a:gd name="connsiteX21" fmla="*/ 745498 w 1276476"/>
            <a:gd name="connsiteY21" fmla="*/ 878333 h 1503392"/>
            <a:gd name="connsiteX22" fmla="*/ 745498 w 1276476"/>
            <a:gd name="connsiteY22" fmla="*/ 1337429 h 1503392"/>
            <a:gd name="connsiteX23" fmla="*/ 1033444 w 1276476"/>
            <a:gd name="connsiteY23" fmla="*/ 1337429 h 1503392"/>
            <a:gd name="connsiteX24" fmla="*/ 1001037 w 1276476"/>
            <a:gd name="connsiteY24" fmla="*/ 1364347 h 1503392"/>
            <a:gd name="connsiteX25" fmla="*/ 966543 w 1276476"/>
            <a:gd name="connsiteY25" fmla="*/ 1392078 h 1503392"/>
            <a:gd name="connsiteX26" fmla="*/ 929069 w 1276476"/>
            <a:gd name="connsiteY26" fmla="*/ 1418113 h 1503392"/>
            <a:gd name="connsiteX27" fmla="*/ 878998 w 1276476"/>
            <a:gd name="connsiteY27" fmla="*/ 1446045 h 1503392"/>
            <a:gd name="connsiteX28" fmla="*/ 826818 w 1276476"/>
            <a:gd name="connsiteY28" fmla="*/ 1466805 h 1503392"/>
            <a:gd name="connsiteX29" fmla="*/ 772290 w 1276476"/>
            <a:gd name="connsiteY29" fmla="*/ 1484599 h 1503392"/>
            <a:gd name="connsiteX30" fmla="*/ 704708 w 1276476"/>
            <a:gd name="connsiteY30" fmla="*/ 1498889 h 1503392"/>
            <a:gd name="connsiteX31" fmla="*/ 634239 w 1276476"/>
            <a:gd name="connsiteY31" fmla="*/ 1503389 h 1503392"/>
            <a:gd name="connsiteX32" fmla="*/ 569292 w 1276476"/>
            <a:gd name="connsiteY32" fmla="*/ 1498428 h 1503392"/>
            <a:gd name="connsiteX33" fmla="*/ 510428 w 1276476"/>
            <a:gd name="connsiteY33" fmla="*/ 1488125 h 1503392"/>
            <a:gd name="connsiteX34" fmla="*/ 450671 w 1276476"/>
            <a:gd name="connsiteY34" fmla="*/ 1469489 h 1503392"/>
            <a:gd name="connsiteX35" fmla="*/ 395878 w 1276476"/>
            <a:gd name="connsiteY35" fmla="*/ 1447872 h 1503392"/>
            <a:gd name="connsiteX36" fmla="*/ 338156 w 1276476"/>
            <a:gd name="connsiteY36" fmla="*/ 1416435 h 1503392"/>
            <a:gd name="connsiteX37" fmla="*/ 287777 w 1276476"/>
            <a:gd name="connsiteY37" fmla="*/ 1382361 h 1503392"/>
            <a:gd name="connsiteX38" fmla="*/ 243957 w 1276476"/>
            <a:gd name="connsiteY38" fmla="*/ 1346946 h 1503392"/>
            <a:gd name="connsiteX39" fmla="*/ 199254 w 1276476"/>
            <a:gd name="connsiteY39" fmla="*/ 1303096 h 1503392"/>
            <a:gd name="connsiteX40" fmla="*/ 160225 w 1276476"/>
            <a:gd name="connsiteY40" fmla="*/ 1258239 h 1503392"/>
            <a:gd name="connsiteX41" fmla="*/ 123668 w 1276476"/>
            <a:gd name="connsiteY41" fmla="*/ 1206244 h 1503392"/>
            <a:gd name="connsiteX42" fmla="*/ 93937 w 1276476"/>
            <a:gd name="connsiteY42" fmla="*/ 1156324 h 1503392"/>
            <a:gd name="connsiteX43" fmla="*/ 61924 w 1276476"/>
            <a:gd name="connsiteY43" fmla="*/ 1090896 h 1503392"/>
            <a:gd name="connsiteX44" fmla="*/ 38116 w 1276476"/>
            <a:gd name="connsiteY44" fmla="*/ 1028995 h 1503392"/>
            <a:gd name="connsiteX45" fmla="*/ 19843 w 1276476"/>
            <a:gd name="connsiteY45" fmla="*/ 965753 h 1503392"/>
            <a:gd name="connsiteX46" fmla="*/ 5553 w 1276476"/>
            <a:gd name="connsiteY46" fmla="*/ 900590 h 1503392"/>
            <a:gd name="connsiteX47" fmla="*/ 0 w 1276476"/>
            <a:gd name="connsiteY47" fmla="*/ 864998 h 1503392"/>
            <a:gd name="connsiteX48" fmla="*/ 184604 w 1276476"/>
            <a:gd name="connsiteY48" fmla="*/ 842999 h 1503392"/>
            <a:gd name="connsiteX0" fmla="*/ 179051 w 1270923"/>
            <a:gd name="connsiteY0" fmla="*/ 842999 h 1503392"/>
            <a:gd name="connsiteX1" fmla="*/ 179294 w 1270923"/>
            <a:gd name="connsiteY1" fmla="*/ 764169 h 1503392"/>
            <a:gd name="connsiteX2" fmla="*/ 551727 w 1270923"/>
            <a:gd name="connsiteY2" fmla="*/ 638284 h 1503392"/>
            <a:gd name="connsiteX3" fmla="*/ 717409 w 1270923"/>
            <a:gd name="connsiteY3" fmla="*/ 0 h 1503392"/>
            <a:gd name="connsiteX4" fmla="*/ 749799 w 1270923"/>
            <a:gd name="connsiteY4" fmla="*/ 6640 h 1503392"/>
            <a:gd name="connsiteX5" fmla="*/ 779019 w 1270923"/>
            <a:gd name="connsiteY5" fmla="*/ 13508 h 1503392"/>
            <a:gd name="connsiteX6" fmla="*/ 834839 w 1270923"/>
            <a:gd name="connsiteY6" fmla="*/ 31727 h 1503392"/>
            <a:gd name="connsiteX7" fmla="*/ 889541 w 1270923"/>
            <a:gd name="connsiteY7" fmla="*/ 56019 h 1503392"/>
            <a:gd name="connsiteX8" fmla="*/ 939716 w 1270923"/>
            <a:gd name="connsiteY8" fmla="*/ 86024 h 1503392"/>
            <a:gd name="connsiteX9" fmla="*/ 994612 w 1270923"/>
            <a:gd name="connsiteY9" fmla="*/ 125785 h 1503392"/>
            <a:gd name="connsiteX10" fmla="*/ 1042583 w 1270923"/>
            <a:gd name="connsiteY10" fmla="*/ 169527 h 1503392"/>
            <a:gd name="connsiteX11" fmla="*/ 1091427 w 1270923"/>
            <a:gd name="connsiteY11" fmla="*/ 224176 h 1503392"/>
            <a:gd name="connsiteX12" fmla="*/ 1135640 w 1270923"/>
            <a:gd name="connsiteY12" fmla="*/ 283092 h 1503392"/>
            <a:gd name="connsiteX13" fmla="*/ 1184462 w 1270923"/>
            <a:gd name="connsiteY13" fmla="*/ 369498 h 1503392"/>
            <a:gd name="connsiteX14" fmla="*/ 1221397 w 1270923"/>
            <a:gd name="connsiteY14" fmla="*/ 455666 h 1503392"/>
            <a:gd name="connsiteX15" fmla="*/ 1247950 w 1270923"/>
            <a:gd name="connsiteY15" fmla="*/ 545548 h 1503392"/>
            <a:gd name="connsiteX16" fmla="*/ 1264090 w 1270923"/>
            <a:gd name="connsiteY16" fmla="*/ 633628 h 1503392"/>
            <a:gd name="connsiteX17" fmla="*/ 1270859 w 1270923"/>
            <a:gd name="connsiteY17" fmla="*/ 714378 h 1503392"/>
            <a:gd name="connsiteX18" fmla="*/ 1270231 w 1270923"/>
            <a:gd name="connsiteY18" fmla="*/ 779956 h 1503392"/>
            <a:gd name="connsiteX19" fmla="*/ 1267614 w 1270923"/>
            <a:gd name="connsiteY19" fmla="*/ 828022 h 1503392"/>
            <a:gd name="connsiteX20" fmla="*/ 1261378 w 1270923"/>
            <a:gd name="connsiteY20" fmla="*/ 878333 h 1503392"/>
            <a:gd name="connsiteX21" fmla="*/ 739945 w 1270923"/>
            <a:gd name="connsiteY21" fmla="*/ 878333 h 1503392"/>
            <a:gd name="connsiteX22" fmla="*/ 739945 w 1270923"/>
            <a:gd name="connsiteY22" fmla="*/ 1337429 h 1503392"/>
            <a:gd name="connsiteX23" fmla="*/ 1027891 w 1270923"/>
            <a:gd name="connsiteY23" fmla="*/ 1337429 h 1503392"/>
            <a:gd name="connsiteX24" fmla="*/ 995484 w 1270923"/>
            <a:gd name="connsiteY24" fmla="*/ 1364347 h 1503392"/>
            <a:gd name="connsiteX25" fmla="*/ 960990 w 1270923"/>
            <a:gd name="connsiteY25" fmla="*/ 1392078 h 1503392"/>
            <a:gd name="connsiteX26" fmla="*/ 923516 w 1270923"/>
            <a:gd name="connsiteY26" fmla="*/ 1418113 h 1503392"/>
            <a:gd name="connsiteX27" fmla="*/ 873445 w 1270923"/>
            <a:gd name="connsiteY27" fmla="*/ 1446045 h 1503392"/>
            <a:gd name="connsiteX28" fmla="*/ 821265 w 1270923"/>
            <a:gd name="connsiteY28" fmla="*/ 1466805 h 1503392"/>
            <a:gd name="connsiteX29" fmla="*/ 766737 w 1270923"/>
            <a:gd name="connsiteY29" fmla="*/ 1484599 h 1503392"/>
            <a:gd name="connsiteX30" fmla="*/ 699155 w 1270923"/>
            <a:gd name="connsiteY30" fmla="*/ 1498889 h 1503392"/>
            <a:gd name="connsiteX31" fmla="*/ 628686 w 1270923"/>
            <a:gd name="connsiteY31" fmla="*/ 1503389 h 1503392"/>
            <a:gd name="connsiteX32" fmla="*/ 563739 w 1270923"/>
            <a:gd name="connsiteY32" fmla="*/ 1498428 h 1503392"/>
            <a:gd name="connsiteX33" fmla="*/ 504875 w 1270923"/>
            <a:gd name="connsiteY33" fmla="*/ 1488125 h 1503392"/>
            <a:gd name="connsiteX34" fmla="*/ 445118 w 1270923"/>
            <a:gd name="connsiteY34" fmla="*/ 1469489 h 1503392"/>
            <a:gd name="connsiteX35" fmla="*/ 390325 w 1270923"/>
            <a:gd name="connsiteY35" fmla="*/ 1447872 h 1503392"/>
            <a:gd name="connsiteX36" fmla="*/ 332603 w 1270923"/>
            <a:gd name="connsiteY36" fmla="*/ 1416435 h 1503392"/>
            <a:gd name="connsiteX37" fmla="*/ 282224 w 1270923"/>
            <a:gd name="connsiteY37" fmla="*/ 1382361 h 1503392"/>
            <a:gd name="connsiteX38" fmla="*/ 238404 w 1270923"/>
            <a:gd name="connsiteY38" fmla="*/ 1346946 h 1503392"/>
            <a:gd name="connsiteX39" fmla="*/ 193701 w 1270923"/>
            <a:gd name="connsiteY39" fmla="*/ 1303096 h 1503392"/>
            <a:gd name="connsiteX40" fmla="*/ 154672 w 1270923"/>
            <a:gd name="connsiteY40" fmla="*/ 1258239 h 1503392"/>
            <a:gd name="connsiteX41" fmla="*/ 118115 w 1270923"/>
            <a:gd name="connsiteY41" fmla="*/ 1206244 h 1503392"/>
            <a:gd name="connsiteX42" fmla="*/ 88384 w 1270923"/>
            <a:gd name="connsiteY42" fmla="*/ 1156324 h 1503392"/>
            <a:gd name="connsiteX43" fmla="*/ 56371 w 1270923"/>
            <a:gd name="connsiteY43" fmla="*/ 1090896 h 1503392"/>
            <a:gd name="connsiteX44" fmla="*/ 32563 w 1270923"/>
            <a:gd name="connsiteY44" fmla="*/ 1028995 h 1503392"/>
            <a:gd name="connsiteX45" fmla="*/ 14290 w 1270923"/>
            <a:gd name="connsiteY45" fmla="*/ 965753 h 1503392"/>
            <a:gd name="connsiteX46" fmla="*/ 0 w 1270923"/>
            <a:gd name="connsiteY46" fmla="*/ 900590 h 1503392"/>
            <a:gd name="connsiteX47" fmla="*/ 179051 w 1270923"/>
            <a:gd name="connsiteY47" fmla="*/ 842999 h 1503392"/>
            <a:gd name="connsiteX0" fmla="*/ 164761 w 1256633"/>
            <a:gd name="connsiteY0" fmla="*/ 842999 h 1503392"/>
            <a:gd name="connsiteX1" fmla="*/ 165004 w 1256633"/>
            <a:gd name="connsiteY1" fmla="*/ 764169 h 1503392"/>
            <a:gd name="connsiteX2" fmla="*/ 537437 w 1256633"/>
            <a:gd name="connsiteY2" fmla="*/ 638284 h 1503392"/>
            <a:gd name="connsiteX3" fmla="*/ 703119 w 1256633"/>
            <a:gd name="connsiteY3" fmla="*/ 0 h 1503392"/>
            <a:gd name="connsiteX4" fmla="*/ 735509 w 1256633"/>
            <a:gd name="connsiteY4" fmla="*/ 6640 h 1503392"/>
            <a:gd name="connsiteX5" fmla="*/ 764729 w 1256633"/>
            <a:gd name="connsiteY5" fmla="*/ 13508 h 1503392"/>
            <a:gd name="connsiteX6" fmla="*/ 820549 w 1256633"/>
            <a:gd name="connsiteY6" fmla="*/ 31727 h 1503392"/>
            <a:gd name="connsiteX7" fmla="*/ 875251 w 1256633"/>
            <a:gd name="connsiteY7" fmla="*/ 56019 h 1503392"/>
            <a:gd name="connsiteX8" fmla="*/ 925426 w 1256633"/>
            <a:gd name="connsiteY8" fmla="*/ 86024 h 1503392"/>
            <a:gd name="connsiteX9" fmla="*/ 980322 w 1256633"/>
            <a:gd name="connsiteY9" fmla="*/ 125785 h 1503392"/>
            <a:gd name="connsiteX10" fmla="*/ 1028293 w 1256633"/>
            <a:gd name="connsiteY10" fmla="*/ 169527 h 1503392"/>
            <a:gd name="connsiteX11" fmla="*/ 1077137 w 1256633"/>
            <a:gd name="connsiteY11" fmla="*/ 224176 h 1503392"/>
            <a:gd name="connsiteX12" fmla="*/ 1121350 w 1256633"/>
            <a:gd name="connsiteY12" fmla="*/ 283092 h 1503392"/>
            <a:gd name="connsiteX13" fmla="*/ 1170172 w 1256633"/>
            <a:gd name="connsiteY13" fmla="*/ 369498 h 1503392"/>
            <a:gd name="connsiteX14" fmla="*/ 1207107 w 1256633"/>
            <a:gd name="connsiteY14" fmla="*/ 455666 h 1503392"/>
            <a:gd name="connsiteX15" fmla="*/ 1233660 w 1256633"/>
            <a:gd name="connsiteY15" fmla="*/ 545548 h 1503392"/>
            <a:gd name="connsiteX16" fmla="*/ 1249800 w 1256633"/>
            <a:gd name="connsiteY16" fmla="*/ 633628 h 1503392"/>
            <a:gd name="connsiteX17" fmla="*/ 1256569 w 1256633"/>
            <a:gd name="connsiteY17" fmla="*/ 714378 h 1503392"/>
            <a:gd name="connsiteX18" fmla="*/ 1255941 w 1256633"/>
            <a:gd name="connsiteY18" fmla="*/ 779956 h 1503392"/>
            <a:gd name="connsiteX19" fmla="*/ 1253324 w 1256633"/>
            <a:gd name="connsiteY19" fmla="*/ 828022 h 1503392"/>
            <a:gd name="connsiteX20" fmla="*/ 1247088 w 1256633"/>
            <a:gd name="connsiteY20" fmla="*/ 878333 h 1503392"/>
            <a:gd name="connsiteX21" fmla="*/ 725655 w 1256633"/>
            <a:gd name="connsiteY21" fmla="*/ 878333 h 1503392"/>
            <a:gd name="connsiteX22" fmla="*/ 725655 w 1256633"/>
            <a:gd name="connsiteY22" fmla="*/ 1337429 h 1503392"/>
            <a:gd name="connsiteX23" fmla="*/ 1013601 w 1256633"/>
            <a:gd name="connsiteY23" fmla="*/ 1337429 h 1503392"/>
            <a:gd name="connsiteX24" fmla="*/ 981194 w 1256633"/>
            <a:gd name="connsiteY24" fmla="*/ 1364347 h 1503392"/>
            <a:gd name="connsiteX25" fmla="*/ 946700 w 1256633"/>
            <a:gd name="connsiteY25" fmla="*/ 1392078 h 1503392"/>
            <a:gd name="connsiteX26" fmla="*/ 909226 w 1256633"/>
            <a:gd name="connsiteY26" fmla="*/ 1418113 h 1503392"/>
            <a:gd name="connsiteX27" fmla="*/ 859155 w 1256633"/>
            <a:gd name="connsiteY27" fmla="*/ 1446045 h 1503392"/>
            <a:gd name="connsiteX28" fmla="*/ 806975 w 1256633"/>
            <a:gd name="connsiteY28" fmla="*/ 1466805 h 1503392"/>
            <a:gd name="connsiteX29" fmla="*/ 752447 w 1256633"/>
            <a:gd name="connsiteY29" fmla="*/ 1484599 h 1503392"/>
            <a:gd name="connsiteX30" fmla="*/ 684865 w 1256633"/>
            <a:gd name="connsiteY30" fmla="*/ 1498889 h 1503392"/>
            <a:gd name="connsiteX31" fmla="*/ 614396 w 1256633"/>
            <a:gd name="connsiteY31" fmla="*/ 1503389 h 1503392"/>
            <a:gd name="connsiteX32" fmla="*/ 549449 w 1256633"/>
            <a:gd name="connsiteY32" fmla="*/ 1498428 h 1503392"/>
            <a:gd name="connsiteX33" fmla="*/ 490585 w 1256633"/>
            <a:gd name="connsiteY33" fmla="*/ 1488125 h 1503392"/>
            <a:gd name="connsiteX34" fmla="*/ 430828 w 1256633"/>
            <a:gd name="connsiteY34" fmla="*/ 1469489 h 1503392"/>
            <a:gd name="connsiteX35" fmla="*/ 376035 w 1256633"/>
            <a:gd name="connsiteY35" fmla="*/ 1447872 h 1503392"/>
            <a:gd name="connsiteX36" fmla="*/ 318313 w 1256633"/>
            <a:gd name="connsiteY36" fmla="*/ 1416435 h 1503392"/>
            <a:gd name="connsiteX37" fmla="*/ 267934 w 1256633"/>
            <a:gd name="connsiteY37" fmla="*/ 1382361 h 1503392"/>
            <a:gd name="connsiteX38" fmla="*/ 224114 w 1256633"/>
            <a:gd name="connsiteY38" fmla="*/ 1346946 h 1503392"/>
            <a:gd name="connsiteX39" fmla="*/ 179411 w 1256633"/>
            <a:gd name="connsiteY39" fmla="*/ 1303096 h 1503392"/>
            <a:gd name="connsiteX40" fmla="*/ 140382 w 1256633"/>
            <a:gd name="connsiteY40" fmla="*/ 1258239 h 1503392"/>
            <a:gd name="connsiteX41" fmla="*/ 103825 w 1256633"/>
            <a:gd name="connsiteY41" fmla="*/ 1206244 h 1503392"/>
            <a:gd name="connsiteX42" fmla="*/ 74094 w 1256633"/>
            <a:gd name="connsiteY42" fmla="*/ 1156324 h 1503392"/>
            <a:gd name="connsiteX43" fmla="*/ 42081 w 1256633"/>
            <a:gd name="connsiteY43" fmla="*/ 1090896 h 1503392"/>
            <a:gd name="connsiteX44" fmla="*/ 18273 w 1256633"/>
            <a:gd name="connsiteY44" fmla="*/ 1028995 h 1503392"/>
            <a:gd name="connsiteX45" fmla="*/ 0 w 1256633"/>
            <a:gd name="connsiteY45" fmla="*/ 965753 h 1503392"/>
            <a:gd name="connsiteX46" fmla="*/ 164761 w 1256633"/>
            <a:gd name="connsiteY46" fmla="*/ 842999 h 1503392"/>
            <a:gd name="connsiteX0" fmla="*/ 146488 w 1238360"/>
            <a:gd name="connsiteY0" fmla="*/ 842999 h 1503392"/>
            <a:gd name="connsiteX1" fmla="*/ 146731 w 1238360"/>
            <a:gd name="connsiteY1" fmla="*/ 764169 h 1503392"/>
            <a:gd name="connsiteX2" fmla="*/ 519164 w 1238360"/>
            <a:gd name="connsiteY2" fmla="*/ 638284 h 1503392"/>
            <a:gd name="connsiteX3" fmla="*/ 684846 w 1238360"/>
            <a:gd name="connsiteY3" fmla="*/ 0 h 1503392"/>
            <a:gd name="connsiteX4" fmla="*/ 717236 w 1238360"/>
            <a:gd name="connsiteY4" fmla="*/ 6640 h 1503392"/>
            <a:gd name="connsiteX5" fmla="*/ 746456 w 1238360"/>
            <a:gd name="connsiteY5" fmla="*/ 13508 h 1503392"/>
            <a:gd name="connsiteX6" fmla="*/ 802276 w 1238360"/>
            <a:gd name="connsiteY6" fmla="*/ 31727 h 1503392"/>
            <a:gd name="connsiteX7" fmla="*/ 856978 w 1238360"/>
            <a:gd name="connsiteY7" fmla="*/ 56019 h 1503392"/>
            <a:gd name="connsiteX8" fmla="*/ 907153 w 1238360"/>
            <a:gd name="connsiteY8" fmla="*/ 86024 h 1503392"/>
            <a:gd name="connsiteX9" fmla="*/ 962049 w 1238360"/>
            <a:gd name="connsiteY9" fmla="*/ 125785 h 1503392"/>
            <a:gd name="connsiteX10" fmla="*/ 1010020 w 1238360"/>
            <a:gd name="connsiteY10" fmla="*/ 169527 h 1503392"/>
            <a:gd name="connsiteX11" fmla="*/ 1058864 w 1238360"/>
            <a:gd name="connsiteY11" fmla="*/ 224176 h 1503392"/>
            <a:gd name="connsiteX12" fmla="*/ 1103077 w 1238360"/>
            <a:gd name="connsiteY12" fmla="*/ 283092 h 1503392"/>
            <a:gd name="connsiteX13" fmla="*/ 1151899 w 1238360"/>
            <a:gd name="connsiteY13" fmla="*/ 369498 h 1503392"/>
            <a:gd name="connsiteX14" fmla="*/ 1188834 w 1238360"/>
            <a:gd name="connsiteY14" fmla="*/ 455666 h 1503392"/>
            <a:gd name="connsiteX15" fmla="*/ 1215387 w 1238360"/>
            <a:gd name="connsiteY15" fmla="*/ 545548 h 1503392"/>
            <a:gd name="connsiteX16" fmla="*/ 1231527 w 1238360"/>
            <a:gd name="connsiteY16" fmla="*/ 633628 h 1503392"/>
            <a:gd name="connsiteX17" fmla="*/ 1238296 w 1238360"/>
            <a:gd name="connsiteY17" fmla="*/ 714378 h 1503392"/>
            <a:gd name="connsiteX18" fmla="*/ 1237668 w 1238360"/>
            <a:gd name="connsiteY18" fmla="*/ 779956 h 1503392"/>
            <a:gd name="connsiteX19" fmla="*/ 1235051 w 1238360"/>
            <a:gd name="connsiteY19" fmla="*/ 828022 h 1503392"/>
            <a:gd name="connsiteX20" fmla="*/ 1228815 w 1238360"/>
            <a:gd name="connsiteY20" fmla="*/ 878333 h 1503392"/>
            <a:gd name="connsiteX21" fmla="*/ 707382 w 1238360"/>
            <a:gd name="connsiteY21" fmla="*/ 878333 h 1503392"/>
            <a:gd name="connsiteX22" fmla="*/ 707382 w 1238360"/>
            <a:gd name="connsiteY22" fmla="*/ 1337429 h 1503392"/>
            <a:gd name="connsiteX23" fmla="*/ 995328 w 1238360"/>
            <a:gd name="connsiteY23" fmla="*/ 1337429 h 1503392"/>
            <a:gd name="connsiteX24" fmla="*/ 962921 w 1238360"/>
            <a:gd name="connsiteY24" fmla="*/ 1364347 h 1503392"/>
            <a:gd name="connsiteX25" fmla="*/ 928427 w 1238360"/>
            <a:gd name="connsiteY25" fmla="*/ 1392078 h 1503392"/>
            <a:gd name="connsiteX26" fmla="*/ 890953 w 1238360"/>
            <a:gd name="connsiteY26" fmla="*/ 1418113 h 1503392"/>
            <a:gd name="connsiteX27" fmla="*/ 840882 w 1238360"/>
            <a:gd name="connsiteY27" fmla="*/ 1446045 h 1503392"/>
            <a:gd name="connsiteX28" fmla="*/ 788702 w 1238360"/>
            <a:gd name="connsiteY28" fmla="*/ 1466805 h 1503392"/>
            <a:gd name="connsiteX29" fmla="*/ 734174 w 1238360"/>
            <a:gd name="connsiteY29" fmla="*/ 1484599 h 1503392"/>
            <a:gd name="connsiteX30" fmla="*/ 666592 w 1238360"/>
            <a:gd name="connsiteY30" fmla="*/ 1498889 h 1503392"/>
            <a:gd name="connsiteX31" fmla="*/ 596123 w 1238360"/>
            <a:gd name="connsiteY31" fmla="*/ 1503389 h 1503392"/>
            <a:gd name="connsiteX32" fmla="*/ 531176 w 1238360"/>
            <a:gd name="connsiteY32" fmla="*/ 1498428 h 1503392"/>
            <a:gd name="connsiteX33" fmla="*/ 472312 w 1238360"/>
            <a:gd name="connsiteY33" fmla="*/ 1488125 h 1503392"/>
            <a:gd name="connsiteX34" fmla="*/ 412555 w 1238360"/>
            <a:gd name="connsiteY34" fmla="*/ 1469489 h 1503392"/>
            <a:gd name="connsiteX35" fmla="*/ 357762 w 1238360"/>
            <a:gd name="connsiteY35" fmla="*/ 1447872 h 1503392"/>
            <a:gd name="connsiteX36" fmla="*/ 300040 w 1238360"/>
            <a:gd name="connsiteY36" fmla="*/ 1416435 h 1503392"/>
            <a:gd name="connsiteX37" fmla="*/ 249661 w 1238360"/>
            <a:gd name="connsiteY37" fmla="*/ 1382361 h 1503392"/>
            <a:gd name="connsiteX38" fmla="*/ 205841 w 1238360"/>
            <a:gd name="connsiteY38" fmla="*/ 1346946 h 1503392"/>
            <a:gd name="connsiteX39" fmla="*/ 161138 w 1238360"/>
            <a:gd name="connsiteY39" fmla="*/ 1303096 h 1503392"/>
            <a:gd name="connsiteX40" fmla="*/ 122109 w 1238360"/>
            <a:gd name="connsiteY40" fmla="*/ 1258239 h 1503392"/>
            <a:gd name="connsiteX41" fmla="*/ 85552 w 1238360"/>
            <a:gd name="connsiteY41" fmla="*/ 1206244 h 1503392"/>
            <a:gd name="connsiteX42" fmla="*/ 55821 w 1238360"/>
            <a:gd name="connsiteY42" fmla="*/ 1156324 h 1503392"/>
            <a:gd name="connsiteX43" fmla="*/ 23808 w 1238360"/>
            <a:gd name="connsiteY43" fmla="*/ 1090896 h 1503392"/>
            <a:gd name="connsiteX44" fmla="*/ 0 w 1238360"/>
            <a:gd name="connsiteY44" fmla="*/ 1028995 h 1503392"/>
            <a:gd name="connsiteX45" fmla="*/ 146488 w 1238360"/>
            <a:gd name="connsiteY45" fmla="*/ 842999 h 1503392"/>
            <a:gd name="connsiteX0" fmla="*/ 122680 w 1214552"/>
            <a:gd name="connsiteY0" fmla="*/ 842999 h 1503392"/>
            <a:gd name="connsiteX1" fmla="*/ 122923 w 1214552"/>
            <a:gd name="connsiteY1" fmla="*/ 764169 h 1503392"/>
            <a:gd name="connsiteX2" fmla="*/ 495356 w 1214552"/>
            <a:gd name="connsiteY2" fmla="*/ 638284 h 1503392"/>
            <a:gd name="connsiteX3" fmla="*/ 661038 w 1214552"/>
            <a:gd name="connsiteY3" fmla="*/ 0 h 1503392"/>
            <a:gd name="connsiteX4" fmla="*/ 693428 w 1214552"/>
            <a:gd name="connsiteY4" fmla="*/ 6640 h 1503392"/>
            <a:gd name="connsiteX5" fmla="*/ 722648 w 1214552"/>
            <a:gd name="connsiteY5" fmla="*/ 13508 h 1503392"/>
            <a:gd name="connsiteX6" fmla="*/ 778468 w 1214552"/>
            <a:gd name="connsiteY6" fmla="*/ 31727 h 1503392"/>
            <a:gd name="connsiteX7" fmla="*/ 833170 w 1214552"/>
            <a:gd name="connsiteY7" fmla="*/ 56019 h 1503392"/>
            <a:gd name="connsiteX8" fmla="*/ 883345 w 1214552"/>
            <a:gd name="connsiteY8" fmla="*/ 86024 h 1503392"/>
            <a:gd name="connsiteX9" fmla="*/ 938241 w 1214552"/>
            <a:gd name="connsiteY9" fmla="*/ 125785 h 1503392"/>
            <a:gd name="connsiteX10" fmla="*/ 986212 w 1214552"/>
            <a:gd name="connsiteY10" fmla="*/ 169527 h 1503392"/>
            <a:gd name="connsiteX11" fmla="*/ 1035056 w 1214552"/>
            <a:gd name="connsiteY11" fmla="*/ 224176 h 1503392"/>
            <a:gd name="connsiteX12" fmla="*/ 1079269 w 1214552"/>
            <a:gd name="connsiteY12" fmla="*/ 283092 h 1503392"/>
            <a:gd name="connsiteX13" fmla="*/ 1128091 w 1214552"/>
            <a:gd name="connsiteY13" fmla="*/ 369498 h 1503392"/>
            <a:gd name="connsiteX14" fmla="*/ 1165026 w 1214552"/>
            <a:gd name="connsiteY14" fmla="*/ 455666 h 1503392"/>
            <a:gd name="connsiteX15" fmla="*/ 1191579 w 1214552"/>
            <a:gd name="connsiteY15" fmla="*/ 545548 h 1503392"/>
            <a:gd name="connsiteX16" fmla="*/ 1207719 w 1214552"/>
            <a:gd name="connsiteY16" fmla="*/ 633628 h 1503392"/>
            <a:gd name="connsiteX17" fmla="*/ 1214488 w 1214552"/>
            <a:gd name="connsiteY17" fmla="*/ 714378 h 1503392"/>
            <a:gd name="connsiteX18" fmla="*/ 1213860 w 1214552"/>
            <a:gd name="connsiteY18" fmla="*/ 779956 h 1503392"/>
            <a:gd name="connsiteX19" fmla="*/ 1211243 w 1214552"/>
            <a:gd name="connsiteY19" fmla="*/ 828022 h 1503392"/>
            <a:gd name="connsiteX20" fmla="*/ 1205007 w 1214552"/>
            <a:gd name="connsiteY20" fmla="*/ 878333 h 1503392"/>
            <a:gd name="connsiteX21" fmla="*/ 683574 w 1214552"/>
            <a:gd name="connsiteY21" fmla="*/ 878333 h 1503392"/>
            <a:gd name="connsiteX22" fmla="*/ 683574 w 1214552"/>
            <a:gd name="connsiteY22" fmla="*/ 1337429 h 1503392"/>
            <a:gd name="connsiteX23" fmla="*/ 971520 w 1214552"/>
            <a:gd name="connsiteY23" fmla="*/ 1337429 h 1503392"/>
            <a:gd name="connsiteX24" fmla="*/ 939113 w 1214552"/>
            <a:gd name="connsiteY24" fmla="*/ 1364347 h 1503392"/>
            <a:gd name="connsiteX25" fmla="*/ 904619 w 1214552"/>
            <a:gd name="connsiteY25" fmla="*/ 1392078 h 1503392"/>
            <a:gd name="connsiteX26" fmla="*/ 867145 w 1214552"/>
            <a:gd name="connsiteY26" fmla="*/ 1418113 h 1503392"/>
            <a:gd name="connsiteX27" fmla="*/ 817074 w 1214552"/>
            <a:gd name="connsiteY27" fmla="*/ 1446045 h 1503392"/>
            <a:gd name="connsiteX28" fmla="*/ 764894 w 1214552"/>
            <a:gd name="connsiteY28" fmla="*/ 1466805 h 1503392"/>
            <a:gd name="connsiteX29" fmla="*/ 710366 w 1214552"/>
            <a:gd name="connsiteY29" fmla="*/ 1484599 h 1503392"/>
            <a:gd name="connsiteX30" fmla="*/ 642784 w 1214552"/>
            <a:gd name="connsiteY30" fmla="*/ 1498889 h 1503392"/>
            <a:gd name="connsiteX31" fmla="*/ 572315 w 1214552"/>
            <a:gd name="connsiteY31" fmla="*/ 1503389 h 1503392"/>
            <a:gd name="connsiteX32" fmla="*/ 507368 w 1214552"/>
            <a:gd name="connsiteY32" fmla="*/ 1498428 h 1503392"/>
            <a:gd name="connsiteX33" fmla="*/ 448504 w 1214552"/>
            <a:gd name="connsiteY33" fmla="*/ 1488125 h 1503392"/>
            <a:gd name="connsiteX34" fmla="*/ 388747 w 1214552"/>
            <a:gd name="connsiteY34" fmla="*/ 1469489 h 1503392"/>
            <a:gd name="connsiteX35" fmla="*/ 333954 w 1214552"/>
            <a:gd name="connsiteY35" fmla="*/ 1447872 h 1503392"/>
            <a:gd name="connsiteX36" fmla="*/ 276232 w 1214552"/>
            <a:gd name="connsiteY36" fmla="*/ 1416435 h 1503392"/>
            <a:gd name="connsiteX37" fmla="*/ 225853 w 1214552"/>
            <a:gd name="connsiteY37" fmla="*/ 1382361 h 1503392"/>
            <a:gd name="connsiteX38" fmla="*/ 182033 w 1214552"/>
            <a:gd name="connsiteY38" fmla="*/ 1346946 h 1503392"/>
            <a:gd name="connsiteX39" fmla="*/ 137330 w 1214552"/>
            <a:gd name="connsiteY39" fmla="*/ 1303096 h 1503392"/>
            <a:gd name="connsiteX40" fmla="*/ 98301 w 1214552"/>
            <a:gd name="connsiteY40" fmla="*/ 1258239 h 1503392"/>
            <a:gd name="connsiteX41" fmla="*/ 61744 w 1214552"/>
            <a:gd name="connsiteY41" fmla="*/ 1206244 h 1503392"/>
            <a:gd name="connsiteX42" fmla="*/ 32013 w 1214552"/>
            <a:gd name="connsiteY42" fmla="*/ 1156324 h 1503392"/>
            <a:gd name="connsiteX43" fmla="*/ 0 w 1214552"/>
            <a:gd name="connsiteY43" fmla="*/ 1090896 h 1503392"/>
            <a:gd name="connsiteX44" fmla="*/ 122680 w 1214552"/>
            <a:gd name="connsiteY44" fmla="*/ 842999 h 1503392"/>
            <a:gd name="connsiteX0" fmla="*/ 90667 w 1182539"/>
            <a:gd name="connsiteY0" fmla="*/ 842999 h 1503392"/>
            <a:gd name="connsiteX1" fmla="*/ 90910 w 1182539"/>
            <a:gd name="connsiteY1" fmla="*/ 764169 h 1503392"/>
            <a:gd name="connsiteX2" fmla="*/ 463343 w 1182539"/>
            <a:gd name="connsiteY2" fmla="*/ 638284 h 1503392"/>
            <a:gd name="connsiteX3" fmla="*/ 629025 w 1182539"/>
            <a:gd name="connsiteY3" fmla="*/ 0 h 1503392"/>
            <a:gd name="connsiteX4" fmla="*/ 661415 w 1182539"/>
            <a:gd name="connsiteY4" fmla="*/ 6640 h 1503392"/>
            <a:gd name="connsiteX5" fmla="*/ 690635 w 1182539"/>
            <a:gd name="connsiteY5" fmla="*/ 13508 h 1503392"/>
            <a:gd name="connsiteX6" fmla="*/ 746455 w 1182539"/>
            <a:gd name="connsiteY6" fmla="*/ 31727 h 1503392"/>
            <a:gd name="connsiteX7" fmla="*/ 801157 w 1182539"/>
            <a:gd name="connsiteY7" fmla="*/ 56019 h 1503392"/>
            <a:gd name="connsiteX8" fmla="*/ 851332 w 1182539"/>
            <a:gd name="connsiteY8" fmla="*/ 86024 h 1503392"/>
            <a:gd name="connsiteX9" fmla="*/ 906228 w 1182539"/>
            <a:gd name="connsiteY9" fmla="*/ 125785 h 1503392"/>
            <a:gd name="connsiteX10" fmla="*/ 954199 w 1182539"/>
            <a:gd name="connsiteY10" fmla="*/ 169527 h 1503392"/>
            <a:gd name="connsiteX11" fmla="*/ 1003043 w 1182539"/>
            <a:gd name="connsiteY11" fmla="*/ 224176 h 1503392"/>
            <a:gd name="connsiteX12" fmla="*/ 1047256 w 1182539"/>
            <a:gd name="connsiteY12" fmla="*/ 283092 h 1503392"/>
            <a:gd name="connsiteX13" fmla="*/ 1096078 w 1182539"/>
            <a:gd name="connsiteY13" fmla="*/ 369498 h 1503392"/>
            <a:gd name="connsiteX14" fmla="*/ 1133013 w 1182539"/>
            <a:gd name="connsiteY14" fmla="*/ 455666 h 1503392"/>
            <a:gd name="connsiteX15" fmla="*/ 1159566 w 1182539"/>
            <a:gd name="connsiteY15" fmla="*/ 545548 h 1503392"/>
            <a:gd name="connsiteX16" fmla="*/ 1175706 w 1182539"/>
            <a:gd name="connsiteY16" fmla="*/ 633628 h 1503392"/>
            <a:gd name="connsiteX17" fmla="*/ 1182475 w 1182539"/>
            <a:gd name="connsiteY17" fmla="*/ 714378 h 1503392"/>
            <a:gd name="connsiteX18" fmla="*/ 1181847 w 1182539"/>
            <a:gd name="connsiteY18" fmla="*/ 779956 h 1503392"/>
            <a:gd name="connsiteX19" fmla="*/ 1179230 w 1182539"/>
            <a:gd name="connsiteY19" fmla="*/ 828022 h 1503392"/>
            <a:gd name="connsiteX20" fmla="*/ 1172994 w 1182539"/>
            <a:gd name="connsiteY20" fmla="*/ 878333 h 1503392"/>
            <a:gd name="connsiteX21" fmla="*/ 651561 w 1182539"/>
            <a:gd name="connsiteY21" fmla="*/ 878333 h 1503392"/>
            <a:gd name="connsiteX22" fmla="*/ 651561 w 1182539"/>
            <a:gd name="connsiteY22" fmla="*/ 1337429 h 1503392"/>
            <a:gd name="connsiteX23" fmla="*/ 939507 w 1182539"/>
            <a:gd name="connsiteY23" fmla="*/ 1337429 h 1503392"/>
            <a:gd name="connsiteX24" fmla="*/ 907100 w 1182539"/>
            <a:gd name="connsiteY24" fmla="*/ 1364347 h 1503392"/>
            <a:gd name="connsiteX25" fmla="*/ 872606 w 1182539"/>
            <a:gd name="connsiteY25" fmla="*/ 1392078 h 1503392"/>
            <a:gd name="connsiteX26" fmla="*/ 835132 w 1182539"/>
            <a:gd name="connsiteY26" fmla="*/ 1418113 h 1503392"/>
            <a:gd name="connsiteX27" fmla="*/ 785061 w 1182539"/>
            <a:gd name="connsiteY27" fmla="*/ 1446045 h 1503392"/>
            <a:gd name="connsiteX28" fmla="*/ 732881 w 1182539"/>
            <a:gd name="connsiteY28" fmla="*/ 1466805 h 1503392"/>
            <a:gd name="connsiteX29" fmla="*/ 678353 w 1182539"/>
            <a:gd name="connsiteY29" fmla="*/ 1484599 h 1503392"/>
            <a:gd name="connsiteX30" fmla="*/ 610771 w 1182539"/>
            <a:gd name="connsiteY30" fmla="*/ 1498889 h 1503392"/>
            <a:gd name="connsiteX31" fmla="*/ 540302 w 1182539"/>
            <a:gd name="connsiteY31" fmla="*/ 1503389 h 1503392"/>
            <a:gd name="connsiteX32" fmla="*/ 475355 w 1182539"/>
            <a:gd name="connsiteY32" fmla="*/ 1498428 h 1503392"/>
            <a:gd name="connsiteX33" fmla="*/ 416491 w 1182539"/>
            <a:gd name="connsiteY33" fmla="*/ 1488125 h 1503392"/>
            <a:gd name="connsiteX34" fmla="*/ 356734 w 1182539"/>
            <a:gd name="connsiteY34" fmla="*/ 1469489 h 1503392"/>
            <a:gd name="connsiteX35" fmla="*/ 301941 w 1182539"/>
            <a:gd name="connsiteY35" fmla="*/ 1447872 h 1503392"/>
            <a:gd name="connsiteX36" fmla="*/ 244219 w 1182539"/>
            <a:gd name="connsiteY36" fmla="*/ 1416435 h 1503392"/>
            <a:gd name="connsiteX37" fmla="*/ 193840 w 1182539"/>
            <a:gd name="connsiteY37" fmla="*/ 1382361 h 1503392"/>
            <a:gd name="connsiteX38" fmla="*/ 150020 w 1182539"/>
            <a:gd name="connsiteY38" fmla="*/ 1346946 h 1503392"/>
            <a:gd name="connsiteX39" fmla="*/ 105317 w 1182539"/>
            <a:gd name="connsiteY39" fmla="*/ 1303096 h 1503392"/>
            <a:gd name="connsiteX40" fmla="*/ 66288 w 1182539"/>
            <a:gd name="connsiteY40" fmla="*/ 1258239 h 1503392"/>
            <a:gd name="connsiteX41" fmla="*/ 29731 w 1182539"/>
            <a:gd name="connsiteY41" fmla="*/ 1206244 h 1503392"/>
            <a:gd name="connsiteX42" fmla="*/ 0 w 1182539"/>
            <a:gd name="connsiteY42" fmla="*/ 1156324 h 1503392"/>
            <a:gd name="connsiteX43" fmla="*/ 90667 w 1182539"/>
            <a:gd name="connsiteY43" fmla="*/ 842999 h 1503392"/>
            <a:gd name="connsiteX0" fmla="*/ 60936 w 1152808"/>
            <a:gd name="connsiteY0" fmla="*/ 842999 h 1503392"/>
            <a:gd name="connsiteX1" fmla="*/ 61179 w 1152808"/>
            <a:gd name="connsiteY1" fmla="*/ 764169 h 1503392"/>
            <a:gd name="connsiteX2" fmla="*/ 433612 w 1152808"/>
            <a:gd name="connsiteY2" fmla="*/ 638284 h 1503392"/>
            <a:gd name="connsiteX3" fmla="*/ 599294 w 1152808"/>
            <a:gd name="connsiteY3" fmla="*/ 0 h 1503392"/>
            <a:gd name="connsiteX4" fmla="*/ 631684 w 1152808"/>
            <a:gd name="connsiteY4" fmla="*/ 6640 h 1503392"/>
            <a:gd name="connsiteX5" fmla="*/ 660904 w 1152808"/>
            <a:gd name="connsiteY5" fmla="*/ 13508 h 1503392"/>
            <a:gd name="connsiteX6" fmla="*/ 716724 w 1152808"/>
            <a:gd name="connsiteY6" fmla="*/ 31727 h 1503392"/>
            <a:gd name="connsiteX7" fmla="*/ 771426 w 1152808"/>
            <a:gd name="connsiteY7" fmla="*/ 56019 h 1503392"/>
            <a:gd name="connsiteX8" fmla="*/ 821601 w 1152808"/>
            <a:gd name="connsiteY8" fmla="*/ 86024 h 1503392"/>
            <a:gd name="connsiteX9" fmla="*/ 876497 w 1152808"/>
            <a:gd name="connsiteY9" fmla="*/ 125785 h 1503392"/>
            <a:gd name="connsiteX10" fmla="*/ 924468 w 1152808"/>
            <a:gd name="connsiteY10" fmla="*/ 169527 h 1503392"/>
            <a:gd name="connsiteX11" fmla="*/ 973312 w 1152808"/>
            <a:gd name="connsiteY11" fmla="*/ 224176 h 1503392"/>
            <a:gd name="connsiteX12" fmla="*/ 1017525 w 1152808"/>
            <a:gd name="connsiteY12" fmla="*/ 283092 h 1503392"/>
            <a:gd name="connsiteX13" fmla="*/ 1066347 w 1152808"/>
            <a:gd name="connsiteY13" fmla="*/ 369498 h 1503392"/>
            <a:gd name="connsiteX14" fmla="*/ 1103282 w 1152808"/>
            <a:gd name="connsiteY14" fmla="*/ 455666 h 1503392"/>
            <a:gd name="connsiteX15" fmla="*/ 1129835 w 1152808"/>
            <a:gd name="connsiteY15" fmla="*/ 545548 h 1503392"/>
            <a:gd name="connsiteX16" fmla="*/ 1145975 w 1152808"/>
            <a:gd name="connsiteY16" fmla="*/ 633628 h 1503392"/>
            <a:gd name="connsiteX17" fmla="*/ 1152744 w 1152808"/>
            <a:gd name="connsiteY17" fmla="*/ 714378 h 1503392"/>
            <a:gd name="connsiteX18" fmla="*/ 1152116 w 1152808"/>
            <a:gd name="connsiteY18" fmla="*/ 779956 h 1503392"/>
            <a:gd name="connsiteX19" fmla="*/ 1149499 w 1152808"/>
            <a:gd name="connsiteY19" fmla="*/ 828022 h 1503392"/>
            <a:gd name="connsiteX20" fmla="*/ 1143263 w 1152808"/>
            <a:gd name="connsiteY20" fmla="*/ 878333 h 1503392"/>
            <a:gd name="connsiteX21" fmla="*/ 621830 w 1152808"/>
            <a:gd name="connsiteY21" fmla="*/ 878333 h 1503392"/>
            <a:gd name="connsiteX22" fmla="*/ 621830 w 1152808"/>
            <a:gd name="connsiteY22" fmla="*/ 1337429 h 1503392"/>
            <a:gd name="connsiteX23" fmla="*/ 909776 w 1152808"/>
            <a:gd name="connsiteY23" fmla="*/ 1337429 h 1503392"/>
            <a:gd name="connsiteX24" fmla="*/ 877369 w 1152808"/>
            <a:gd name="connsiteY24" fmla="*/ 1364347 h 1503392"/>
            <a:gd name="connsiteX25" fmla="*/ 842875 w 1152808"/>
            <a:gd name="connsiteY25" fmla="*/ 1392078 h 1503392"/>
            <a:gd name="connsiteX26" fmla="*/ 805401 w 1152808"/>
            <a:gd name="connsiteY26" fmla="*/ 1418113 h 1503392"/>
            <a:gd name="connsiteX27" fmla="*/ 755330 w 1152808"/>
            <a:gd name="connsiteY27" fmla="*/ 1446045 h 1503392"/>
            <a:gd name="connsiteX28" fmla="*/ 703150 w 1152808"/>
            <a:gd name="connsiteY28" fmla="*/ 1466805 h 1503392"/>
            <a:gd name="connsiteX29" fmla="*/ 648622 w 1152808"/>
            <a:gd name="connsiteY29" fmla="*/ 1484599 h 1503392"/>
            <a:gd name="connsiteX30" fmla="*/ 581040 w 1152808"/>
            <a:gd name="connsiteY30" fmla="*/ 1498889 h 1503392"/>
            <a:gd name="connsiteX31" fmla="*/ 510571 w 1152808"/>
            <a:gd name="connsiteY31" fmla="*/ 1503389 h 1503392"/>
            <a:gd name="connsiteX32" fmla="*/ 445624 w 1152808"/>
            <a:gd name="connsiteY32" fmla="*/ 1498428 h 1503392"/>
            <a:gd name="connsiteX33" fmla="*/ 386760 w 1152808"/>
            <a:gd name="connsiteY33" fmla="*/ 1488125 h 1503392"/>
            <a:gd name="connsiteX34" fmla="*/ 327003 w 1152808"/>
            <a:gd name="connsiteY34" fmla="*/ 1469489 h 1503392"/>
            <a:gd name="connsiteX35" fmla="*/ 272210 w 1152808"/>
            <a:gd name="connsiteY35" fmla="*/ 1447872 h 1503392"/>
            <a:gd name="connsiteX36" fmla="*/ 214488 w 1152808"/>
            <a:gd name="connsiteY36" fmla="*/ 1416435 h 1503392"/>
            <a:gd name="connsiteX37" fmla="*/ 164109 w 1152808"/>
            <a:gd name="connsiteY37" fmla="*/ 1382361 h 1503392"/>
            <a:gd name="connsiteX38" fmla="*/ 120289 w 1152808"/>
            <a:gd name="connsiteY38" fmla="*/ 1346946 h 1503392"/>
            <a:gd name="connsiteX39" fmla="*/ 75586 w 1152808"/>
            <a:gd name="connsiteY39" fmla="*/ 1303096 h 1503392"/>
            <a:gd name="connsiteX40" fmla="*/ 36557 w 1152808"/>
            <a:gd name="connsiteY40" fmla="*/ 1258239 h 1503392"/>
            <a:gd name="connsiteX41" fmla="*/ 0 w 1152808"/>
            <a:gd name="connsiteY41" fmla="*/ 1206244 h 1503392"/>
            <a:gd name="connsiteX42" fmla="*/ 60936 w 1152808"/>
            <a:gd name="connsiteY42" fmla="*/ 842999 h 1503392"/>
            <a:gd name="connsiteX0" fmla="*/ 24563 w 1116435"/>
            <a:gd name="connsiteY0" fmla="*/ 842999 h 1503392"/>
            <a:gd name="connsiteX1" fmla="*/ 24806 w 1116435"/>
            <a:gd name="connsiteY1" fmla="*/ 764169 h 1503392"/>
            <a:gd name="connsiteX2" fmla="*/ 397239 w 1116435"/>
            <a:gd name="connsiteY2" fmla="*/ 638284 h 1503392"/>
            <a:gd name="connsiteX3" fmla="*/ 562921 w 1116435"/>
            <a:gd name="connsiteY3" fmla="*/ 0 h 1503392"/>
            <a:gd name="connsiteX4" fmla="*/ 595311 w 1116435"/>
            <a:gd name="connsiteY4" fmla="*/ 6640 h 1503392"/>
            <a:gd name="connsiteX5" fmla="*/ 624531 w 1116435"/>
            <a:gd name="connsiteY5" fmla="*/ 13508 h 1503392"/>
            <a:gd name="connsiteX6" fmla="*/ 680351 w 1116435"/>
            <a:gd name="connsiteY6" fmla="*/ 31727 h 1503392"/>
            <a:gd name="connsiteX7" fmla="*/ 735053 w 1116435"/>
            <a:gd name="connsiteY7" fmla="*/ 56019 h 1503392"/>
            <a:gd name="connsiteX8" fmla="*/ 785228 w 1116435"/>
            <a:gd name="connsiteY8" fmla="*/ 86024 h 1503392"/>
            <a:gd name="connsiteX9" fmla="*/ 840124 w 1116435"/>
            <a:gd name="connsiteY9" fmla="*/ 125785 h 1503392"/>
            <a:gd name="connsiteX10" fmla="*/ 888095 w 1116435"/>
            <a:gd name="connsiteY10" fmla="*/ 169527 h 1503392"/>
            <a:gd name="connsiteX11" fmla="*/ 936939 w 1116435"/>
            <a:gd name="connsiteY11" fmla="*/ 224176 h 1503392"/>
            <a:gd name="connsiteX12" fmla="*/ 981152 w 1116435"/>
            <a:gd name="connsiteY12" fmla="*/ 283092 h 1503392"/>
            <a:gd name="connsiteX13" fmla="*/ 1029974 w 1116435"/>
            <a:gd name="connsiteY13" fmla="*/ 369498 h 1503392"/>
            <a:gd name="connsiteX14" fmla="*/ 1066909 w 1116435"/>
            <a:gd name="connsiteY14" fmla="*/ 455666 h 1503392"/>
            <a:gd name="connsiteX15" fmla="*/ 1093462 w 1116435"/>
            <a:gd name="connsiteY15" fmla="*/ 545548 h 1503392"/>
            <a:gd name="connsiteX16" fmla="*/ 1109602 w 1116435"/>
            <a:gd name="connsiteY16" fmla="*/ 633628 h 1503392"/>
            <a:gd name="connsiteX17" fmla="*/ 1116371 w 1116435"/>
            <a:gd name="connsiteY17" fmla="*/ 714378 h 1503392"/>
            <a:gd name="connsiteX18" fmla="*/ 1115743 w 1116435"/>
            <a:gd name="connsiteY18" fmla="*/ 779956 h 1503392"/>
            <a:gd name="connsiteX19" fmla="*/ 1113126 w 1116435"/>
            <a:gd name="connsiteY19" fmla="*/ 828022 h 1503392"/>
            <a:gd name="connsiteX20" fmla="*/ 1106890 w 1116435"/>
            <a:gd name="connsiteY20" fmla="*/ 878333 h 1503392"/>
            <a:gd name="connsiteX21" fmla="*/ 585457 w 1116435"/>
            <a:gd name="connsiteY21" fmla="*/ 878333 h 1503392"/>
            <a:gd name="connsiteX22" fmla="*/ 585457 w 1116435"/>
            <a:gd name="connsiteY22" fmla="*/ 1337429 h 1503392"/>
            <a:gd name="connsiteX23" fmla="*/ 873403 w 1116435"/>
            <a:gd name="connsiteY23" fmla="*/ 1337429 h 1503392"/>
            <a:gd name="connsiteX24" fmla="*/ 840996 w 1116435"/>
            <a:gd name="connsiteY24" fmla="*/ 1364347 h 1503392"/>
            <a:gd name="connsiteX25" fmla="*/ 806502 w 1116435"/>
            <a:gd name="connsiteY25" fmla="*/ 1392078 h 1503392"/>
            <a:gd name="connsiteX26" fmla="*/ 769028 w 1116435"/>
            <a:gd name="connsiteY26" fmla="*/ 1418113 h 1503392"/>
            <a:gd name="connsiteX27" fmla="*/ 718957 w 1116435"/>
            <a:gd name="connsiteY27" fmla="*/ 1446045 h 1503392"/>
            <a:gd name="connsiteX28" fmla="*/ 666777 w 1116435"/>
            <a:gd name="connsiteY28" fmla="*/ 1466805 h 1503392"/>
            <a:gd name="connsiteX29" fmla="*/ 612249 w 1116435"/>
            <a:gd name="connsiteY29" fmla="*/ 1484599 h 1503392"/>
            <a:gd name="connsiteX30" fmla="*/ 544667 w 1116435"/>
            <a:gd name="connsiteY30" fmla="*/ 1498889 h 1503392"/>
            <a:gd name="connsiteX31" fmla="*/ 474198 w 1116435"/>
            <a:gd name="connsiteY31" fmla="*/ 1503389 h 1503392"/>
            <a:gd name="connsiteX32" fmla="*/ 409251 w 1116435"/>
            <a:gd name="connsiteY32" fmla="*/ 1498428 h 1503392"/>
            <a:gd name="connsiteX33" fmla="*/ 350387 w 1116435"/>
            <a:gd name="connsiteY33" fmla="*/ 1488125 h 1503392"/>
            <a:gd name="connsiteX34" fmla="*/ 290630 w 1116435"/>
            <a:gd name="connsiteY34" fmla="*/ 1469489 h 1503392"/>
            <a:gd name="connsiteX35" fmla="*/ 235837 w 1116435"/>
            <a:gd name="connsiteY35" fmla="*/ 1447872 h 1503392"/>
            <a:gd name="connsiteX36" fmla="*/ 178115 w 1116435"/>
            <a:gd name="connsiteY36" fmla="*/ 1416435 h 1503392"/>
            <a:gd name="connsiteX37" fmla="*/ 127736 w 1116435"/>
            <a:gd name="connsiteY37" fmla="*/ 1382361 h 1503392"/>
            <a:gd name="connsiteX38" fmla="*/ 83916 w 1116435"/>
            <a:gd name="connsiteY38" fmla="*/ 1346946 h 1503392"/>
            <a:gd name="connsiteX39" fmla="*/ 39213 w 1116435"/>
            <a:gd name="connsiteY39" fmla="*/ 1303096 h 1503392"/>
            <a:gd name="connsiteX40" fmla="*/ 184 w 1116435"/>
            <a:gd name="connsiteY40" fmla="*/ 1258239 h 1503392"/>
            <a:gd name="connsiteX41" fmla="*/ 24563 w 1116435"/>
            <a:gd name="connsiteY41" fmla="*/ 842999 h 1503392"/>
            <a:gd name="connsiteX0" fmla="*/ 0 w 1091872"/>
            <a:gd name="connsiteY0" fmla="*/ 842999 h 1503392"/>
            <a:gd name="connsiteX1" fmla="*/ 243 w 1091872"/>
            <a:gd name="connsiteY1" fmla="*/ 764169 h 1503392"/>
            <a:gd name="connsiteX2" fmla="*/ 372676 w 1091872"/>
            <a:gd name="connsiteY2" fmla="*/ 638284 h 1503392"/>
            <a:gd name="connsiteX3" fmla="*/ 538358 w 1091872"/>
            <a:gd name="connsiteY3" fmla="*/ 0 h 1503392"/>
            <a:gd name="connsiteX4" fmla="*/ 570748 w 1091872"/>
            <a:gd name="connsiteY4" fmla="*/ 6640 h 1503392"/>
            <a:gd name="connsiteX5" fmla="*/ 599968 w 1091872"/>
            <a:gd name="connsiteY5" fmla="*/ 13508 h 1503392"/>
            <a:gd name="connsiteX6" fmla="*/ 655788 w 1091872"/>
            <a:gd name="connsiteY6" fmla="*/ 31727 h 1503392"/>
            <a:gd name="connsiteX7" fmla="*/ 710490 w 1091872"/>
            <a:gd name="connsiteY7" fmla="*/ 56019 h 1503392"/>
            <a:gd name="connsiteX8" fmla="*/ 760665 w 1091872"/>
            <a:gd name="connsiteY8" fmla="*/ 86024 h 1503392"/>
            <a:gd name="connsiteX9" fmla="*/ 815561 w 1091872"/>
            <a:gd name="connsiteY9" fmla="*/ 125785 h 1503392"/>
            <a:gd name="connsiteX10" fmla="*/ 863532 w 1091872"/>
            <a:gd name="connsiteY10" fmla="*/ 169527 h 1503392"/>
            <a:gd name="connsiteX11" fmla="*/ 912376 w 1091872"/>
            <a:gd name="connsiteY11" fmla="*/ 224176 h 1503392"/>
            <a:gd name="connsiteX12" fmla="*/ 956589 w 1091872"/>
            <a:gd name="connsiteY12" fmla="*/ 283092 h 1503392"/>
            <a:gd name="connsiteX13" fmla="*/ 1005411 w 1091872"/>
            <a:gd name="connsiteY13" fmla="*/ 369498 h 1503392"/>
            <a:gd name="connsiteX14" fmla="*/ 1042346 w 1091872"/>
            <a:gd name="connsiteY14" fmla="*/ 455666 h 1503392"/>
            <a:gd name="connsiteX15" fmla="*/ 1068899 w 1091872"/>
            <a:gd name="connsiteY15" fmla="*/ 545548 h 1503392"/>
            <a:gd name="connsiteX16" fmla="*/ 1085039 w 1091872"/>
            <a:gd name="connsiteY16" fmla="*/ 633628 h 1503392"/>
            <a:gd name="connsiteX17" fmla="*/ 1091808 w 1091872"/>
            <a:gd name="connsiteY17" fmla="*/ 714378 h 1503392"/>
            <a:gd name="connsiteX18" fmla="*/ 1091180 w 1091872"/>
            <a:gd name="connsiteY18" fmla="*/ 779956 h 1503392"/>
            <a:gd name="connsiteX19" fmla="*/ 1088563 w 1091872"/>
            <a:gd name="connsiteY19" fmla="*/ 828022 h 1503392"/>
            <a:gd name="connsiteX20" fmla="*/ 1082327 w 1091872"/>
            <a:gd name="connsiteY20" fmla="*/ 878333 h 1503392"/>
            <a:gd name="connsiteX21" fmla="*/ 560894 w 1091872"/>
            <a:gd name="connsiteY21" fmla="*/ 878333 h 1503392"/>
            <a:gd name="connsiteX22" fmla="*/ 560894 w 1091872"/>
            <a:gd name="connsiteY22" fmla="*/ 1337429 h 1503392"/>
            <a:gd name="connsiteX23" fmla="*/ 848840 w 1091872"/>
            <a:gd name="connsiteY23" fmla="*/ 1337429 h 1503392"/>
            <a:gd name="connsiteX24" fmla="*/ 816433 w 1091872"/>
            <a:gd name="connsiteY24" fmla="*/ 1364347 h 1503392"/>
            <a:gd name="connsiteX25" fmla="*/ 781939 w 1091872"/>
            <a:gd name="connsiteY25" fmla="*/ 1392078 h 1503392"/>
            <a:gd name="connsiteX26" fmla="*/ 744465 w 1091872"/>
            <a:gd name="connsiteY26" fmla="*/ 1418113 h 1503392"/>
            <a:gd name="connsiteX27" fmla="*/ 694394 w 1091872"/>
            <a:gd name="connsiteY27" fmla="*/ 1446045 h 1503392"/>
            <a:gd name="connsiteX28" fmla="*/ 642214 w 1091872"/>
            <a:gd name="connsiteY28" fmla="*/ 1466805 h 1503392"/>
            <a:gd name="connsiteX29" fmla="*/ 587686 w 1091872"/>
            <a:gd name="connsiteY29" fmla="*/ 1484599 h 1503392"/>
            <a:gd name="connsiteX30" fmla="*/ 520104 w 1091872"/>
            <a:gd name="connsiteY30" fmla="*/ 1498889 h 1503392"/>
            <a:gd name="connsiteX31" fmla="*/ 449635 w 1091872"/>
            <a:gd name="connsiteY31" fmla="*/ 1503389 h 1503392"/>
            <a:gd name="connsiteX32" fmla="*/ 384688 w 1091872"/>
            <a:gd name="connsiteY32" fmla="*/ 1498428 h 1503392"/>
            <a:gd name="connsiteX33" fmla="*/ 325824 w 1091872"/>
            <a:gd name="connsiteY33" fmla="*/ 1488125 h 1503392"/>
            <a:gd name="connsiteX34" fmla="*/ 266067 w 1091872"/>
            <a:gd name="connsiteY34" fmla="*/ 1469489 h 1503392"/>
            <a:gd name="connsiteX35" fmla="*/ 211274 w 1091872"/>
            <a:gd name="connsiteY35" fmla="*/ 1447872 h 1503392"/>
            <a:gd name="connsiteX36" fmla="*/ 153552 w 1091872"/>
            <a:gd name="connsiteY36" fmla="*/ 1416435 h 1503392"/>
            <a:gd name="connsiteX37" fmla="*/ 103173 w 1091872"/>
            <a:gd name="connsiteY37" fmla="*/ 1382361 h 1503392"/>
            <a:gd name="connsiteX38" fmla="*/ 59353 w 1091872"/>
            <a:gd name="connsiteY38" fmla="*/ 1346946 h 1503392"/>
            <a:gd name="connsiteX39" fmla="*/ 14650 w 1091872"/>
            <a:gd name="connsiteY39" fmla="*/ 1303096 h 1503392"/>
            <a:gd name="connsiteX40" fmla="*/ 0 w 1091872"/>
            <a:gd name="connsiteY40" fmla="*/ 842999 h 1503392"/>
            <a:gd name="connsiteX0" fmla="*/ 0 w 1091872"/>
            <a:gd name="connsiteY0" fmla="*/ 842999 h 1503392"/>
            <a:gd name="connsiteX1" fmla="*/ 243 w 1091872"/>
            <a:gd name="connsiteY1" fmla="*/ 764169 h 1503392"/>
            <a:gd name="connsiteX2" fmla="*/ 372676 w 1091872"/>
            <a:gd name="connsiteY2" fmla="*/ 638284 h 1503392"/>
            <a:gd name="connsiteX3" fmla="*/ 538358 w 1091872"/>
            <a:gd name="connsiteY3" fmla="*/ 0 h 1503392"/>
            <a:gd name="connsiteX4" fmla="*/ 570748 w 1091872"/>
            <a:gd name="connsiteY4" fmla="*/ 6640 h 1503392"/>
            <a:gd name="connsiteX5" fmla="*/ 599968 w 1091872"/>
            <a:gd name="connsiteY5" fmla="*/ 13508 h 1503392"/>
            <a:gd name="connsiteX6" fmla="*/ 655788 w 1091872"/>
            <a:gd name="connsiteY6" fmla="*/ 31727 h 1503392"/>
            <a:gd name="connsiteX7" fmla="*/ 710490 w 1091872"/>
            <a:gd name="connsiteY7" fmla="*/ 56019 h 1503392"/>
            <a:gd name="connsiteX8" fmla="*/ 760665 w 1091872"/>
            <a:gd name="connsiteY8" fmla="*/ 86024 h 1503392"/>
            <a:gd name="connsiteX9" fmla="*/ 815561 w 1091872"/>
            <a:gd name="connsiteY9" fmla="*/ 125785 h 1503392"/>
            <a:gd name="connsiteX10" fmla="*/ 863532 w 1091872"/>
            <a:gd name="connsiteY10" fmla="*/ 169527 h 1503392"/>
            <a:gd name="connsiteX11" fmla="*/ 912376 w 1091872"/>
            <a:gd name="connsiteY11" fmla="*/ 224176 h 1503392"/>
            <a:gd name="connsiteX12" fmla="*/ 956589 w 1091872"/>
            <a:gd name="connsiteY12" fmla="*/ 283092 h 1503392"/>
            <a:gd name="connsiteX13" fmla="*/ 1005411 w 1091872"/>
            <a:gd name="connsiteY13" fmla="*/ 369498 h 1503392"/>
            <a:gd name="connsiteX14" fmla="*/ 1042346 w 1091872"/>
            <a:gd name="connsiteY14" fmla="*/ 455666 h 1503392"/>
            <a:gd name="connsiteX15" fmla="*/ 1068899 w 1091872"/>
            <a:gd name="connsiteY15" fmla="*/ 545548 h 1503392"/>
            <a:gd name="connsiteX16" fmla="*/ 1085039 w 1091872"/>
            <a:gd name="connsiteY16" fmla="*/ 633628 h 1503392"/>
            <a:gd name="connsiteX17" fmla="*/ 1091808 w 1091872"/>
            <a:gd name="connsiteY17" fmla="*/ 714378 h 1503392"/>
            <a:gd name="connsiteX18" fmla="*/ 1091180 w 1091872"/>
            <a:gd name="connsiteY18" fmla="*/ 779956 h 1503392"/>
            <a:gd name="connsiteX19" fmla="*/ 1088563 w 1091872"/>
            <a:gd name="connsiteY19" fmla="*/ 828022 h 1503392"/>
            <a:gd name="connsiteX20" fmla="*/ 1082327 w 1091872"/>
            <a:gd name="connsiteY20" fmla="*/ 878333 h 1503392"/>
            <a:gd name="connsiteX21" fmla="*/ 560894 w 1091872"/>
            <a:gd name="connsiteY21" fmla="*/ 878333 h 1503392"/>
            <a:gd name="connsiteX22" fmla="*/ 560894 w 1091872"/>
            <a:gd name="connsiteY22" fmla="*/ 1337429 h 1503392"/>
            <a:gd name="connsiteX23" fmla="*/ 848840 w 1091872"/>
            <a:gd name="connsiteY23" fmla="*/ 1337429 h 1503392"/>
            <a:gd name="connsiteX24" fmla="*/ 816433 w 1091872"/>
            <a:gd name="connsiteY24" fmla="*/ 1364347 h 1503392"/>
            <a:gd name="connsiteX25" fmla="*/ 781939 w 1091872"/>
            <a:gd name="connsiteY25" fmla="*/ 1392078 h 1503392"/>
            <a:gd name="connsiteX26" fmla="*/ 744465 w 1091872"/>
            <a:gd name="connsiteY26" fmla="*/ 1418113 h 1503392"/>
            <a:gd name="connsiteX27" fmla="*/ 694394 w 1091872"/>
            <a:gd name="connsiteY27" fmla="*/ 1446045 h 1503392"/>
            <a:gd name="connsiteX28" fmla="*/ 642214 w 1091872"/>
            <a:gd name="connsiteY28" fmla="*/ 1466805 h 1503392"/>
            <a:gd name="connsiteX29" fmla="*/ 587686 w 1091872"/>
            <a:gd name="connsiteY29" fmla="*/ 1484599 h 1503392"/>
            <a:gd name="connsiteX30" fmla="*/ 520104 w 1091872"/>
            <a:gd name="connsiteY30" fmla="*/ 1498889 h 1503392"/>
            <a:gd name="connsiteX31" fmla="*/ 449635 w 1091872"/>
            <a:gd name="connsiteY31" fmla="*/ 1503389 h 1503392"/>
            <a:gd name="connsiteX32" fmla="*/ 384688 w 1091872"/>
            <a:gd name="connsiteY32" fmla="*/ 1498428 h 1503392"/>
            <a:gd name="connsiteX33" fmla="*/ 325824 w 1091872"/>
            <a:gd name="connsiteY33" fmla="*/ 1488125 h 1503392"/>
            <a:gd name="connsiteX34" fmla="*/ 266067 w 1091872"/>
            <a:gd name="connsiteY34" fmla="*/ 1469489 h 1503392"/>
            <a:gd name="connsiteX35" fmla="*/ 211274 w 1091872"/>
            <a:gd name="connsiteY35" fmla="*/ 1447872 h 1503392"/>
            <a:gd name="connsiteX36" fmla="*/ 153552 w 1091872"/>
            <a:gd name="connsiteY36" fmla="*/ 1416435 h 1503392"/>
            <a:gd name="connsiteX37" fmla="*/ 103173 w 1091872"/>
            <a:gd name="connsiteY37" fmla="*/ 1382361 h 1503392"/>
            <a:gd name="connsiteX38" fmla="*/ 59353 w 1091872"/>
            <a:gd name="connsiteY38" fmla="*/ 1346946 h 1503392"/>
            <a:gd name="connsiteX39" fmla="*/ 0 w 1091872"/>
            <a:gd name="connsiteY39" fmla="*/ 842999 h 1503392"/>
            <a:gd name="connsiteX0" fmla="*/ 0 w 1091872"/>
            <a:gd name="connsiteY0" fmla="*/ 842999 h 1503392"/>
            <a:gd name="connsiteX1" fmla="*/ 243 w 1091872"/>
            <a:gd name="connsiteY1" fmla="*/ 764169 h 1503392"/>
            <a:gd name="connsiteX2" fmla="*/ 372676 w 1091872"/>
            <a:gd name="connsiteY2" fmla="*/ 638284 h 1503392"/>
            <a:gd name="connsiteX3" fmla="*/ 538358 w 1091872"/>
            <a:gd name="connsiteY3" fmla="*/ 0 h 1503392"/>
            <a:gd name="connsiteX4" fmla="*/ 570748 w 1091872"/>
            <a:gd name="connsiteY4" fmla="*/ 6640 h 1503392"/>
            <a:gd name="connsiteX5" fmla="*/ 599968 w 1091872"/>
            <a:gd name="connsiteY5" fmla="*/ 13508 h 1503392"/>
            <a:gd name="connsiteX6" fmla="*/ 655788 w 1091872"/>
            <a:gd name="connsiteY6" fmla="*/ 31727 h 1503392"/>
            <a:gd name="connsiteX7" fmla="*/ 710490 w 1091872"/>
            <a:gd name="connsiteY7" fmla="*/ 56019 h 1503392"/>
            <a:gd name="connsiteX8" fmla="*/ 760665 w 1091872"/>
            <a:gd name="connsiteY8" fmla="*/ 86024 h 1503392"/>
            <a:gd name="connsiteX9" fmla="*/ 815561 w 1091872"/>
            <a:gd name="connsiteY9" fmla="*/ 125785 h 1503392"/>
            <a:gd name="connsiteX10" fmla="*/ 863532 w 1091872"/>
            <a:gd name="connsiteY10" fmla="*/ 169527 h 1503392"/>
            <a:gd name="connsiteX11" fmla="*/ 912376 w 1091872"/>
            <a:gd name="connsiteY11" fmla="*/ 224176 h 1503392"/>
            <a:gd name="connsiteX12" fmla="*/ 956589 w 1091872"/>
            <a:gd name="connsiteY12" fmla="*/ 283092 h 1503392"/>
            <a:gd name="connsiteX13" fmla="*/ 1005411 w 1091872"/>
            <a:gd name="connsiteY13" fmla="*/ 369498 h 1503392"/>
            <a:gd name="connsiteX14" fmla="*/ 1042346 w 1091872"/>
            <a:gd name="connsiteY14" fmla="*/ 455666 h 1503392"/>
            <a:gd name="connsiteX15" fmla="*/ 1068899 w 1091872"/>
            <a:gd name="connsiteY15" fmla="*/ 545548 h 1503392"/>
            <a:gd name="connsiteX16" fmla="*/ 1085039 w 1091872"/>
            <a:gd name="connsiteY16" fmla="*/ 633628 h 1503392"/>
            <a:gd name="connsiteX17" fmla="*/ 1091808 w 1091872"/>
            <a:gd name="connsiteY17" fmla="*/ 714378 h 1503392"/>
            <a:gd name="connsiteX18" fmla="*/ 1091180 w 1091872"/>
            <a:gd name="connsiteY18" fmla="*/ 779956 h 1503392"/>
            <a:gd name="connsiteX19" fmla="*/ 1088563 w 1091872"/>
            <a:gd name="connsiteY19" fmla="*/ 828022 h 1503392"/>
            <a:gd name="connsiteX20" fmla="*/ 1082327 w 1091872"/>
            <a:gd name="connsiteY20" fmla="*/ 878333 h 1503392"/>
            <a:gd name="connsiteX21" fmla="*/ 560894 w 1091872"/>
            <a:gd name="connsiteY21" fmla="*/ 878333 h 1503392"/>
            <a:gd name="connsiteX22" fmla="*/ 560894 w 1091872"/>
            <a:gd name="connsiteY22" fmla="*/ 1337429 h 1503392"/>
            <a:gd name="connsiteX23" fmla="*/ 848840 w 1091872"/>
            <a:gd name="connsiteY23" fmla="*/ 1337429 h 1503392"/>
            <a:gd name="connsiteX24" fmla="*/ 816433 w 1091872"/>
            <a:gd name="connsiteY24" fmla="*/ 1364347 h 1503392"/>
            <a:gd name="connsiteX25" fmla="*/ 781939 w 1091872"/>
            <a:gd name="connsiteY25" fmla="*/ 1392078 h 1503392"/>
            <a:gd name="connsiteX26" fmla="*/ 744465 w 1091872"/>
            <a:gd name="connsiteY26" fmla="*/ 1418113 h 1503392"/>
            <a:gd name="connsiteX27" fmla="*/ 694394 w 1091872"/>
            <a:gd name="connsiteY27" fmla="*/ 1446045 h 1503392"/>
            <a:gd name="connsiteX28" fmla="*/ 642214 w 1091872"/>
            <a:gd name="connsiteY28" fmla="*/ 1466805 h 1503392"/>
            <a:gd name="connsiteX29" fmla="*/ 587686 w 1091872"/>
            <a:gd name="connsiteY29" fmla="*/ 1484599 h 1503392"/>
            <a:gd name="connsiteX30" fmla="*/ 520104 w 1091872"/>
            <a:gd name="connsiteY30" fmla="*/ 1498889 h 1503392"/>
            <a:gd name="connsiteX31" fmla="*/ 449635 w 1091872"/>
            <a:gd name="connsiteY31" fmla="*/ 1503389 h 1503392"/>
            <a:gd name="connsiteX32" fmla="*/ 384688 w 1091872"/>
            <a:gd name="connsiteY32" fmla="*/ 1498428 h 1503392"/>
            <a:gd name="connsiteX33" fmla="*/ 325824 w 1091872"/>
            <a:gd name="connsiteY33" fmla="*/ 1488125 h 1503392"/>
            <a:gd name="connsiteX34" fmla="*/ 266067 w 1091872"/>
            <a:gd name="connsiteY34" fmla="*/ 1469489 h 1503392"/>
            <a:gd name="connsiteX35" fmla="*/ 211274 w 1091872"/>
            <a:gd name="connsiteY35" fmla="*/ 1447872 h 1503392"/>
            <a:gd name="connsiteX36" fmla="*/ 153552 w 1091872"/>
            <a:gd name="connsiteY36" fmla="*/ 1416435 h 1503392"/>
            <a:gd name="connsiteX37" fmla="*/ 103173 w 1091872"/>
            <a:gd name="connsiteY37" fmla="*/ 1382361 h 1503392"/>
            <a:gd name="connsiteX38" fmla="*/ 0 w 1091872"/>
            <a:gd name="connsiteY38" fmla="*/ 842999 h 1503392"/>
            <a:gd name="connsiteX0" fmla="*/ 0 w 1091926"/>
            <a:gd name="connsiteY0" fmla="*/ 842999 h 1503392"/>
            <a:gd name="connsiteX1" fmla="*/ 243 w 1091926"/>
            <a:gd name="connsiteY1" fmla="*/ 764169 h 1503392"/>
            <a:gd name="connsiteX2" fmla="*/ 372676 w 1091926"/>
            <a:gd name="connsiteY2" fmla="*/ 638284 h 1503392"/>
            <a:gd name="connsiteX3" fmla="*/ 538358 w 1091926"/>
            <a:gd name="connsiteY3" fmla="*/ 0 h 1503392"/>
            <a:gd name="connsiteX4" fmla="*/ 570748 w 1091926"/>
            <a:gd name="connsiteY4" fmla="*/ 6640 h 1503392"/>
            <a:gd name="connsiteX5" fmla="*/ 599968 w 1091926"/>
            <a:gd name="connsiteY5" fmla="*/ 13508 h 1503392"/>
            <a:gd name="connsiteX6" fmla="*/ 655788 w 1091926"/>
            <a:gd name="connsiteY6" fmla="*/ 31727 h 1503392"/>
            <a:gd name="connsiteX7" fmla="*/ 710490 w 1091926"/>
            <a:gd name="connsiteY7" fmla="*/ 56019 h 1503392"/>
            <a:gd name="connsiteX8" fmla="*/ 760665 w 1091926"/>
            <a:gd name="connsiteY8" fmla="*/ 86024 h 1503392"/>
            <a:gd name="connsiteX9" fmla="*/ 815561 w 1091926"/>
            <a:gd name="connsiteY9" fmla="*/ 125785 h 1503392"/>
            <a:gd name="connsiteX10" fmla="*/ 863532 w 1091926"/>
            <a:gd name="connsiteY10" fmla="*/ 169527 h 1503392"/>
            <a:gd name="connsiteX11" fmla="*/ 912376 w 1091926"/>
            <a:gd name="connsiteY11" fmla="*/ 224176 h 1503392"/>
            <a:gd name="connsiteX12" fmla="*/ 956589 w 1091926"/>
            <a:gd name="connsiteY12" fmla="*/ 283092 h 1503392"/>
            <a:gd name="connsiteX13" fmla="*/ 1005411 w 1091926"/>
            <a:gd name="connsiteY13" fmla="*/ 369498 h 1503392"/>
            <a:gd name="connsiteX14" fmla="*/ 1042346 w 1091926"/>
            <a:gd name="connsiteY14" fmla="*/ 455666 h 1503392"/>
            <a:gd name="connsiteX15" fmla="*/ 1068899 w 1091926"/>
            <a:gd name="connsiteY15" fmla="*/ 545548 h 1503392"/>
            <a:gd name="connsiteX16" fmla="*/ 1085039 w 1091926"/>
            <a:gd name="connsiteY16" fmla="*/ 633628 h 1503392"/>
            <a:gd name="connsiteX17" fmla="*/ 1091808 w 1091926"/>
            <a:gd name="connsiteY17" fmla="*/ 714378 h 1503392"/>
            <a:gd name="connsiteX18" fmla="*/ 1091896 w 1091926"/>
            <a:gd name="connsiteY18" fmla="*/ 772928 h 1503392"/>
            <a:gd name="connsiteX19" fmla="*/ 1088563 w 1091926"/>
            <a:gd name="connsiteY19" fmla="*/ 828022 h 1503392"/>
            <a:gd name="connsiteX20" fmla="*/ 1082327 w 1091926"/>
            <a:gd name="connsiteY20" fmla="*/ 878333 h 1503392"/>
            <a:gd name="connsiteX21" fmla="*/ 560894 w 1091926"/>
            <a:gd name="connsiteY21" fmla="*/ 878333 h 1503392"/>
            <a:gd name="connsiteX22" fmla="*/ 560894 w 1091926"/>
            <a:gd name="connsiteY22" fmla="*/ 1337429 h 1503392"/>
            <a:gd name="connsiteX23" fmla="*/ 848840 w 1091926"/>
            <a:gd name="connsiteY23" fmla="*/ 1337429 h 1503392"/>
            <a:gd name="connsiteX24" fmla="*/ 816433 w 1091926"/>
            <a:gd name="connsiteY24" fmla="*/ 1364347 h 1503392"/>
            <a:gd name="connsiteX25" fmla="*/ 781939 w 1091926"/>
            <a:gd name="connsiteY25" fmla="*/ 1392078 h 1503392"/>
            <a:gd name="connsiteX26" fmla="*/ 744465 w 1091926"/>
            <a:gd name="connsiteY26" fmla="*/ 1418113 h 1503392"/>
            <a:gd name="connsiteX27" fmla="*/ 694394 w 1091926"/>
            <a:gd name="connsiteY27" fmla="*/ 1446045 h 1503392"/>
            <a:gd name="connsiteX28" fmla="*/ 642214 w 1091926"/>
            <a:gd name="connsiteY28" fmla="*/ 1466805 h 1503392"/>
            <a:gd name="connsiteX29" fmla="*/ 587686 w 1091926"/>
            <a:gd name="connsiteY29" fmla="*/ 1484599 h 1503392"/>
            <a:gd name="connsiteX30" fmla="*/ 520104 w 1091926"/>
            <a:gd name="connsiteY30" fmla="*/ 1498889 h 1503392"/>
            <a:gd name="connsiteX31" fmla="*/ 449635 w 1091926"/>
            <a:gd name="connsiteY31" fmla="*/ 1503389 h 1503392"/>
            <a:gd name="connsiteX32" fmla="*/ 384688 w 1091926"/>
            <a:gd name="connsiteY32" fmla="*/ 1498428 h 1503392"/>
            <a:gd name="connsiteX33" fmla="*/ 325824 w 1091926"/>
            <a:gd name="connsiteY33" fmla="*/ 1488125 h 1503392"/>
            <a:gd name="connsiteX34" fmla="*/ 266067 w 1091926"/>
            <a:gd name="connsiteY34" fmla="*/ 1469489 h 1503392"/>
            <a:gd name="connsiteX35" fmla="*/ 211274 w 1091926"/>
            <a:gd name="connsiteY35" fmla="*/ 1447872 h 1503392"/>
            <a:gd name="connsiteX36" fmla="*/ 153552 w 1091926"/>
            <a:gd name="connsiteY36" fmla="*/ 1416435 h 1503392"/>
            <a:gd name="connsiteX37" fmla="*/ 103173 w 1091926"/>
            <a:gd name="connsiteY37" fmla="*/ 1382361 h 1503392"/>
            <a:gd name="connsiteX38" fmla="*/ 0 w 1091926"/>
            <a:gd name="connsiteY38" fmla="*/ 842999 h 1503392"/>
            <a:gd name="connsiteX0" fmla="*/ 0 w 1091896"/>
            <a:gd name="connsiteY0" fmla="*/ 842999 h 1503392"/>
            <a:gd name="connsiteX1" fmla="*/ 243 w 1091896"/>
            <a:gd name="connsiteY1" fmla="*/ 764169 h 1503392"/>
            <a:gd name="connsiteX2" fmla="*/ 372676 w 1091896"/>
            <a:gd name="connsiteY2" fmla="*/ 638284 h 1503392"/>
            <a:gd name="connsiteX3" fmla="*/ 538358 w 1091896"/>
            <a:gd name="connsiteY3" fmla="*/ 0 h 1503392"/>
            <a:gd name="connsiteX4" fmla="*/ 570748 w 1091896"/>
            <a:gd name="connsiteY4" fmla="*/ 6640 h 1503392"/>
            <a:gd name="connsiteX5" fmla="*/ 599968 w 1091896"/>
            <a:gd name="connsiteY5" fmla="*/ 13508 h 1503392"/>
            <a:gd name="connsiteX6" fmla="*/ 655788 w 1091896"/>
            <a:gd name="connsiteY6" fmla="*/ 31727 h 1503392"/>
            <a:gd name="connsiteX7" fmla="*/ 710490 w 1091896"/>
            <a:gd name="connsiteY7" fmla="*/ 56019 h 1503392"/>
            <a:gd name="connsiteX8" fmla="*/ 760665 w 1091896"/>
            <a:gd name="connsiteY8" fmla="*/ 86024 h 1503392"/>
            <a:gd name="connsiteX9" fmla="*/ 815561 w 1091896"/>
            <a:gd name="connsiteY9" fmla="*/ 125785 h 1503392"/>
            <a:gd name="connsiteX10" fmla="*/ 863532 w 1091896"/>
            <a:gd name="connsiteY10" fmla="*/ 169527 h 1503392"/>
            <a:gd name="connsiteX11" fmla="*/ 912376 w 1091896"/>
            <a:gd name="connsiteY11" fmla="*/ 224176 h 1503392"/>
            <a:gd name="connsiteX12" fmla="*/ 956589 w 1091896"/>
            <a:gd name="connsiteY12" fmla="*/ 283092 h 1503392"/>
            <a:gd name="connsiteX13" fmla="*/ 1005411 w 1091896"/>
            <a:gd name="connsiteY13" fmla="*/ 369498 h 1503392"/>
            <a:gd name="connsiteX14" fmla="*/ 1042346 w 1091896"/>
            <a:gd name="connsiteY14" fmla="*/ 455666 h 1503392"/>
            <a:gd name="connsiteX15" fmla="*/ 1068899 w 1091896"/>
            <a:gd name="connsiteY15" fmla="*/ 545548 h 1503392"/>
            <a:gd name="connsiteX16" fmla="*/ 1085039 w 1091896"/>
            <a:gd name="connsiteY16" fmla="*/ 633628 h 1503392"/>
            <a:gd name="connsiteX17" fmla="*/ 1091808 w 1091896"/>
            <a:gd name="connsiteY17" fmla="*/ 714378 h 1503392"/>
            <a:gd name="connsiteX18" fmla="*/ 1091896 w 1091896"/>
            <a:gd name="connsiteY18" fmla="*/ 772928 h 1503392"/>
            <a:gd name="connsiteX19" fmla="*/ 1088563 w 1091896"/>
            <a:gd name="connsiteY19" fmla="*/ 828022 h 1503392"/>
            <a:gd name="connsiteX20" fmla="*/ 1082327 w 1091896"/>
            <a:gd name="connsiteY20" fmla="*/ 878333 h 1503392"/>
            <a:gd name="connsiteX21" fmla="*/ 560894 w 1091896"/>
            <a:gd name="connsiteY21" fmla="*/ 878333 h 1503392"/>
            <a:gd name="connsiteX22" fmla="*/ 560894 w 1091896"/>
            <a:gd name="connsiteY22" fmla="*/ 1337429 h 1503392"/>
            <a:gd name="connsiteX23" fmla="*/ 848840 w 1091896"/>
            <a:gd name="connsiteY23" fmla="*/ 1337429 h 1503392"/>
            <a:gd name="connsiteX24" fmla="*/ 816433 w 1091896"/>
            <a:gd name="connsiteY24" fmla="*/ 1364347 h 1503392"/>
            <a:gd name="connsiteX25" fmla="*/ 781939 w 1091896"/>
            <a:gd name="connsiteY25" fmla="*/ 1392078 h 1503392"/>
            <a:gd name="connsiteX26" fmla="*/ 744465 w 1091896"/>
            <a:gd name="connsiteY26" fmla="*/ 1418113 h 1503392"/>
            <a:gd name="connsiteX27" fmla="*/ 694394 w 1091896"/>
            <a:gd name="connsiteY27" fmla="*/ 1446045 h 1503392"/>
            <a:gd name="connsiteX28" fmla="*/ 642214 w 1091896"/>
            <a:gd name="connsiteY28" fmla="*/ 1466805 h 1503392"/>
            <a:gd name="connsiteX29" fmla="*/ 587686 w 1091896"/>
            <a:gd name="connsiteY29" fmla="*/ 1484599 h 1503392"/>
            <a:gd name="connsiteX30" fmla="*/ 520104 w 1091896"/>
            <a:gd name="connsiteY30" fmla="*/ 1498889 h 1503392"/>
            <a:gd name="connsiteX31" fmla="*/ 449635 w 1091896"/>
            <a:gd name="connsiteY31" fmla="*/ 1503389 h 1503392"/>
            <a:gd name="connsiteX32" fmla="*/ 384688 w 1091896"/>
            <a:gd name="connsiteY32" fmla="*/ 1498428 h 1503392"/>
            <a:gd name="connsiteX33" fmla="*/ 325824 w 1091896"/>
            <a:gd name="connsiteY33" fmla="*/ 1488125 h 1503392"/>
            <a:gd name="connsiteX34" fmla="*/ 266067 w 1091896"/>
            <a:gd name="connsiteY34" fmla="*/ 1469489 h 1503392"/>
            <a:gd name="connsiteX35" fmla="*/ 211274 w 1091896"/>
            <a:gd name="connsiteY35" fmla="*/ 1447872 h 1503392"/>
            <a:gd name="connsiteX36" fmla="*/ 153552 w 1091896"/>
            <a:gd name="connsiteY36" fmla="*/ 1416435 h 1503392"/>
            <a:gd name="connsiteX37" fmla="*/ 103173 w 1091896"/>
            <a:gd name="connsiteY37" fmla="*/ 1382361 h 1503392"/>
            <a:gd name="connsiteX38" fmla="*/ 0 w 1091896"/>
            <a:gd name="connsiteY38" fmla="*/ 842999 h 1503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</a:cxnLst>
          <a:rect l="l" t="t" r="r" b="b"/>
          <a:pathLst>
            <a:path w="1091896" h="1503392">
              <a:moveTo>
                <a:pt x="0" y="842999"/>
              </a:moveTo>
              <a:lnTo>
                <a:pt x="243" y="764169"/>
              </a:lnTo>
              <a:lnTo>
                <a:pt x="372676" y="638284"/>
              </a:lnTo>
              <a:lnTo>
                <a:pt x="538358" y="0"/>
              </a:lnTo>
              <a:lnTo>
                <a:pt x="570748" y="6640"/>
              </a:lnTo>
              <a:cubicBezTo>
                <a:pt x="581016" y="8891"/>
                <a:pt x="585795" y="9327"/>
                <a:pt x="599968" y="13508"/>
              </a:cubicBezTo>
              <a:cubicBezTo>
                <a:pt x="619540" y="18796"/>
                <a:pt x="637368" y="24642"/>
                <a:pt x="655788" y="31727"/>
              </a:cubicBezTo>
              <a:cubicBezTo>
                <a:pt x="674208" y="38812"/>
                <a:pt x="693592" y="47495"/>
                <a:pt x="710490" y="56019"/>
              </a:cubicBezTo>
              <a:cubicBezTo>
                <a:pt x="727388" y="64543"/>
                <a:pt x="743153" y="74396"/>
                <a:pt x="760665" y="86024"/>
              </a:cubicBezTo>
              <a:cubicBezTo>
                <a:pt x="777886" y="98134"/>
                <a:pt x="798126" y="111237"/>
                <a:pt x="815561" y="125785"/>
              </a:cubicBezTo>
              <a:cubicBezTo>
                <a:pt x="832996" y="140333"/>
                <a:pt x="847105" y="153611"/>
                <a:pt x="863532" y="169527"/>
              </a:cubicBezTo>
              <a:cubicBezTo>
                <a:pt x="888817" y="193399"/>
                <a:pt x="897739" y="206318"/>
                <a:pt x="912376" y="224176"/>
              </a:cubicBezTo>
              <a:cubicBezTo>
                <a:pt x="927013" y="242034"/>
                <a:pt x="940599" y="259298"/>
                <a:pt x="956589" y="283092"/>
              </a:cubicBezTo>
              <a:cubicBezTo>
                <a:pt x="971998" y="307207"/>
                <a:pt x="991118" y="340736"/>
                <a:pt x="1005411" y="369498"/>
              </a:cubicBezTo>
              <a:cubicBezTo>
                <a:pt x="1019704" y="398260"/>
                <a:pt x="1031571" y="426430"/>
                <a:pt x="1042346" y="455666"/>
              </a:cubicBezTo>
              <a:cubicBezTo>
                <a:pt x="1052830" y="484902"/>
                <a:pt x="1061784" y="515888"/>
                <a:pt x="1068899" y="545548"/>
              </a:cubicBezTo>
              <a:cubicBezTo>
                <a:pt x="1076015" y="575208"/>
                <a:pt x="1081318" y="605490"/>
                <a:pt x="1085039" y="633628"/>
              </a:cubicBezTo>
              <a:cubicBezTo>
                <a:pt x="1088760" y="661766"/>
                <a:pt x="1090785" y="689990"/>
                <a:pt x="1091808" y="714378"/>
              </a:cubicBezTo>
              <a:cubicBezTo>
                <a:pt x="1091837" y="733895"/>
                <a:pt x="1091867" y="753411"/>
                <a:pt x="1091896" y="772928"/>
              </a:cubicBezTo>
              <a:cubicBezTo>
                <a:pt x="1091646" y="792079"/>
                <a:pt x="1090039" y="811626"/>
                <a:pt x="1088563" y="828022"/>
              </a:cubicBezTo>
              <a:lnTo>
                <a:pt x="1082327" y="878333"/>
              </a:lnTo>
              <a:lnTo>
                <a:pt x="560894" y="878333"/>
              </a:lnTo>
              <a:cubicBezTo>
                <a:pt x="560977" y="1031390"/>
                <a:pt x="560811" y="1184372"/>
                <a:pt x="560894" y="1337429"/>
              </a:cubicBezTo>
              <a:lnTo>
                <a:pt x="848840" y="1337429"/>
              </a:lnTo>
              <a:lnTo>
                <a:pt x="816433" y="1364347"/>
              </a:lnTo>
              <a:cubicBezTo>
                <a:pt x="805283" y="1373455"/>
                <a:pt x="794150" y="1383236"/>
                <a:pt x="781939" y="1392078"/>
              </a:cubicBezTo>
              <a:cubicBezTo>
                <a:pt x="769728" y="1400920"/>
                <a:pt x="759056" y="1409119"/>
                <a:pt x="744465" y="1418113"/>
              </a:cubicBezTo>
              <a:cubicBezTo>
                <a:pt x="729874" y="1427108"/>
                <a:pt x="711111" y="1438167"/>
                <a:pt x="694394" y="1446045"/>
              </a:cubicBezTo>
              <a:cubicBezTo>
                <a:pt x="677677" y="1453923"/>
                <a:pt x="659999" y="1460617"/>
                <a:pt x="642214" y="1466805"/>
              </a:cubicBezTo>
              <a:cubicBezTo>
                <a:pt x="624429" y="1472993"/>
                <a:pt x="608038" y="1479133"/>
                <a:pt x="587686" y="1484599"/>
              </a:cubicBezTo>
              <a:cubicBezTo>
                <a:pt x="558746" y="1492686"/>
                <a:pt x="543500" y="1495415"/>
                <a:pt x="520104" y="1498889"/>
              </a:cubicBezTo>
              <a:cubicBezTo>
                <a:pt x="496708" y="1502363"/>
                <a:pt x="472204" y="1503466"/>
                <a:pt x="449635" y="1503389"/>
              </a:cubicBezTo>
              <a:cubicBezTo>
                <a:pt x="427066" y="1503312"/>
                <a:pt x="404645" y="1501498"/>
                <a:pt x="384688" y="1498428"/>
              </a:cubicBezTo>
              <a:cubicBezTo>
                <a:pt x="364053" y="1495884"/>
                <a:pt x="345594" y="1492948"/>
                <a:pt x="325824" y="1488125"/>
              </a:cubicBezTo>
              <a:cubicBezTo>
                <a:pt x="306054" y="1483302"/>
                <a:pt x="285546" y="1475988"/>
                <a:pt x="266067" y="1469489"/>
              </a:cubicBezTo>
              <a:cubicBezTo>
                <a:pt x="246975" y="1462780"/>
                <a:pt x="230027" y="1456714"/>
                <a:pt x="211274" y="1447872"/>
              </a:cubicBezTo>
              <a:cubicBezTo>
                <a:pt x="192522" y="1439030"/>
                <a:pt x="171569" y="1427354"/>
                <a:pt x="153552" y="1416435"/>
              </a:cubicBezTo>
              <a:cubicBezTo>
                <a:pt x="135535" y="1405517"/>
                <a:pt x="118582" y="1394258"/>
                <a:pt x="103173" y="1382361"/>
              </a:cubicBezTo>
              <a:lnTo>
                <a:pt x="0" y="842999"/>
              </a:lnTo>
              <a:close/>
            </a:path>
          </a:pathLst>
        </a:custGeom>
        <a:solidFill>
          <a:schemeClr val="accent1">
            <a:lumMod val="40000"/>
            <a:lumOff val="60000"/>
          </a:schemeClr>
        </a:solidFill>
        <a:ln w="1905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24</xdr:col>
      <xdr:colOff>0</xdr:colOff>
      <xdr:row>62</xdr:row>
      <xdr:rowOff>0</xdr:rowOff>
    </xdr:to>
    <xdr:cxnSp macro="">
      <xdr:nvCxnSpPr>
        <xdr:cNvPr id="3" name="Gerade Verbindung 2"/>
        <xdr:cNvCxnSpPr/>
      </xdr:nvCxnSpPr>
      <xdr:spPr>
        <a:xfrm>
          <a:off x="4174435" y="1863587"/>
          <a:ext cx="0" cy="5839239"/>
        </a:xfrm>
        <a:prstGeom prst="line">
          <a:avLst/>
        </a:prstGeom>
        <a:ln w="19050">
          <a:solidFill>
            <a:schemeClr val="tx1">
              <a:lumMod val="75000"/>
              <a:lumOff val="25000"/>
            </a:schemeClr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</xdr:colOff>
      <xdr:row>48</xdr:row>
      <xdr:rowOff>0</xdr:rowOff>
    </xdr:from>
    <xdr:to>
      <xdr:col>99</xdr:col>
      <xdr:colOff>1</xdr:colOff>
      <xdr:row>48</xdr:row>
      <xdr:rowOff>0</xdr:rowOff>
    </xdr:to>
    <xdr:cxnSp macro="">
      <xdr:nvCxnSpPr>
        <xdr:cNvPr id="5" name="Gerade Verbindung 4"/>
        <xdr:cNvCxnSpPr/>
      </xdr:nvCxnSpPr>
      <xdr:spPr>
        <a:xfrm flipH="1">
          <a:off x="4258237" y="5916706"/>
          <a:ext cx="8180293" cy="0"/>
        </a:xfrm>
        <a:prstGeom prst="line">
          <a:avLst/>
        </a:prstGeom>
        <a:ln w="15875">
          <a:solidFill>
            <a:schemeClr val="tx1">
              <a:lumMod val="75000"/>
              <a:lumOff val="25000"/>
            </a:schemeClr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91541</xdr:colOff>
      <xdr:row>47</xdr:row>
      <xdr:rowOff>59605</xdr:rowOff>
    </xdr:from>
    <xdr:to>
      <xdr:col>44</xdr:col>
      <xdr:colOff>91541</xdr:colOff>
      <xdr:row>48</xdr:row>
      <xdr:rowOff>59605</xdr:rowOff>
    </xdr:to>
    <xdr:sp macro="" textlink="">
      <xdr:nvSpPr>
        <xdr:cNvPr id="6" name="Ellipse 5"/>
        <xdr:cNvSpPr/>
      </xdr:nvSpPr>
      <xdr:spPr>
        <a:xfrm>
          <a:off x="6254776" y="5853046"/>
          <a:ext cx="112059" cy="123265"/>
        </a:xfrm>
        <a:prstGeom prst="ellipse">
          <a:avLst/>
        </a:prstGeom>
        <a:solidFill>
          <a:srgbClr val="703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27</xdr:col>
      <xdr:colOff>57535</xdr:colOff>
      <xdr:row>47</xdr:row>
      <xdr:rowOff>64669</xdr:rowOff>
    </xdr:from>
    <xdr:to>
      <xdr:col>28</xdr:col>
      <xdr:colOff>57533</xdr:colOff>
      <xdr:row>48</xdr:row>
      <xdr:rowOff>64669</xdr:rowOff>
    </xdr:to>
    <xdr:sp macro="" textlink="">
      <xdr:nvSpPr>
        <xdr:cNvPr id="7" name="Ellipse 6"/>
        <xdr:cNvSpPr/>
      </xdr:nvSpPr>
      <xdr:spPr>
        <a:xfrm>
          <a:off x="4427829" y="5858110"/>
          <a:ext cx="112057" cy="123265"/>
        </a:xfrm>
        <a:prstGeom prst="ellipse">
          <a:avLst/>
        </a:prstGeom>
        <a:solidFill>
          <a:srgbClr val="A162D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38</xdr:col>
      <xdr:colOff>42786</xdr:colOff>
      <xdr:row>40</xdr:row>
      <xdr:rowOff>120804</xdr:rowOff>
    </xdr:from>
    <xdr:to>
      <xdr:col>46</xdr:col>
      <xdr:colOff>75309</xdr:colOff>
      <xdr:row>54</xdr:row>
      <xdr:rowOff>116159</xdr:rowOff>
    </xdr:to>
    <xdr:sp macro="" textlink="">
      <xdr:nvSpPr>
        <xdr:cNvPr id="9" name="Freihandform 8"/>
        <xdr:cNvSpPr/>
      </xdr:nvSpPr>
      <xdr:spPr>
        <a:xfrm>
          <a:off x="5645727" y="5051392"/>
          <a:ext cx="928994" cy="1721061"/>
        </a:xfrm>
        <a:custGeom>
          <a:avLst/>
          <a:gdLst>
            <a:gd name="connsiteX0" fmla="*/ 961793 w 961793"/>
            <a:gd name="connsiteY0" fmla="*/ 0 h 1751671"/>
            <a:gd name="connsiteX1" fmla="*/ 878159 w 961793"/>
            <a:gd name="connsiteY1" fmla="*/ 413524 h 1751671"/>
            <a:gd name="connsiteX2" fmla="*/ 710890 w 961793"/>
            <a:gd name="connsiteY2" fmla="*/ 836341 h 1751671"/>
            <a:gd name="connsiteX3" fmla="*/ 450695 w 961793"/>
            <a:gd name="connsiteY3" fmla="*/ 1263805 h 1751671"/>
            <a:gd name="connsiteX4" fmla="*/ 190500 w 961793"/>
            <a:gd name="connsiteY4" fmla="*/ 1570463 h 1751671"/>
            <a:gd name="connsiteX5" fmla="*/ 0 w 961793"/>
            <a:gd name="connsiteY5" fmla="*/ 1751671 h 17516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961793" h="1751671">
              <a:moveTo>
                <a:pt x="961793" y="0"/>
              </a:moveTo>
              <a:cubicBezTo>
                <a:pt x="940884" y="137067"/>
                <a:pt x="919976" y="274134"/>
                <a:pt x="878159" y="413524"/>
              </a:cubicBezTo>
              <a:cubicBezTo>
                <a:pt x="836342" y="552914"/>
                <a:pt x="782134" y="694628"/>
                <a:pt x="710890" y="836341"/>
              </a:cubicBezTo>
              <a:cubicBezTo>
                <a:pt x="639646" y="978054"/>
                <a:pt x="537427" y="1141451"/>
                <a:pt x="450695" y="1263805"/>
              </a:cubicBezTo>
              <a:cubicBezTo>
                <a:pt x="363963" y="1386159"/>
                <a:pt x="265616" y="1489152"/>
                <a:pt x="190500" y="1570463"/>
              </a:cubicBezTo>
              <a:cubicBezTo>
                <a:pt x="115384" y="1651774"/>
                <a:pt x="0" y="1751671"/>
                <a:pt x="0" y="1751671"/>
              </a:cubicBezTo>
            </a:path>
          </a:pathLst>
        </a:custGeom>
        <a:noFill/>
        <a:ln w="1270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23</xdr:col>
      <xdr:colOff>109123</xdr:colOff>
      <xdr:row>31</xdr:row>
      <xdr:rowOff>0</xdr:rowOff>
    </xdr:from>
    <xdr:to>
      <xdr:col>23</xdr:col>
      <xdr:colOff>109123</xdr:colOff>
      <xdr:row>37</xdr:row>
      <xdr:rowOff>3</xdr:rowOff>
    </xdr:to>
    <xdr:cxnSp macro="">
      <xdr:nvCxnSpPr>
        <xdr:cNvPr id="10" name="Gerade Verbindung mit Pfeil 9"/>
        <xdr:cNvCxnSpPr/>
      </xdr:nvCxnSpPr>
      <xdr:spPr>
        <a:xfrm flipV="1">
          <a:off x="4031182" y="3821206"/>
          <a:ext cx="0" cy="739591"/>
        </a:xfrm>
        <a:prstGeom prst="straightConnector1">
          <a:avLst/>
        </a:prstGeom>
        <a:ln w="50800">
          <a:solidFill>
            <a:schemeClr val="accent1">
              <a:lumMod val="75000"/>
            </a:schemeClr>
          </a:solidFill>
          <a:headEnd type="none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109844</xdr:colOff>
      <xdr:row>48</xdr:row>
      <xdr:rowOff>0</xdr:rowOff>
    </xdr:from>
    <xdr:to>
      <xdr:col>27</xdr:col>
      <xdr:colOff>109123</xdr:colOff>
      <xdr:row>50</xdr:row>
      <xdr:rowOff>0</xdr:rowOff>
    </xdr:to>
    <xdr:sp macro="" textlink="">
      <xdr:nvSpPr>
        <xdr:cNvPr id="11" name="Textfeld 10"/>
        <xdr:cNvSpPr txBox="1"/>
      </xdr:nvSpPr>
      <xdr:spPr>
        <a:xfrm>
          <a:off x="4256020" y="5916706"/>
          <a:ext cx="223397" cy="246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G</a:t>
          </a:r>
        </a:p>
      </xdr:txBody>
    </xdr:sp>
    <xdr:clientData/>
  </xdr:twoCellAnchor>
  <xdr:twoCellAnchor>
    <xdr:from>
      <xdr:col>44</xdr:col>
      <xdr:colOff>16772</xdr:colOff>
      <xdr:row>48</xdr:row>
      <xdr:rowOff>3582</xdr:rowOff>
    </xdr:from>
    <xdr:to>
      <xdr:col>46</xdr:col>
      <xdr:colOff>17489</xdr:colOff>
      <xdr:row>50</xdr:row>
      <xdr:rowOff>0</xdr:rowOff>
    </xdr:to>
    <xdr:sp macro="" textlink="">
      <xdr:nvSpPr>
        <xdr:cNvPr id="12" name="Textfeld 11"/>
        <xdr:cNvSpPr txBox="1"/>
      </xdr:nvSpPr>
      <xdr:spPr>
        <a:xfrm>
          <a:off x="6292066" y="5920288"/>
          <a:ext cx="224835" cy="2429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C</a:t>
          </a:r>
        </a:p>
      </xdr:txBody>
    </xdr:sp>
    <xdr:clientData/>
  </xdr:twoCellAnchor>
  <xdr:twoCellAnchor>
    <xdr:from>
      <xdr:col>7</xdr:col>
      <xdr:colOff>0</xdr:colOff>
      <xdr:row>1</xdr:row>
      <xdr:rowOff>123263</xdr:rowOff>
    </xdr:from>
    <xdr:to>
      <xdr:col>48</xdr:col>
      <xdr:colOff>2</xdr:colOff>
      <xdr:row>5</xdr:row>
      <xdr:rowOff>-1</xdr:rowOff>
    </xdr:to>
    <xdr:sp macro="" textlink="">
      <xdr:nvSpPr>
        <xdr:cNvPr id="13" name="Textfeld 12"/>
        <xdr:cNvSpPr txBox="1"/>
      </xdr:nvSpPr>
      <xdr:spPr>
        <a:xfrm>
          <a:off x="2129118" y="246528"/>
          <a:ext cx="4594413" cy="369795"/>
        </a:xfrm>
        <a:prstGeom prst="rect">
          <a:avLst/>
        </a:prstGeom>
        <a:solidFill>
          <a:schemeClr val="bg1">
            <a:lumMod val="85000"/>
          </a:schemeClr>
        </a:solidFill>
        <a:ln w="25400" cmpd="dbl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0000" tIns="3600" rIns="108000" bIns="3600" rtlCol="0" anchor="ctr" anchorCtr="0"/>
        <a:lstStyle/>
        <a:p>
          <a:pPr algn="l"/>
          <a:r>
            <a:rPr lang="de-DE" sz="1300">
              <a:latin typeface="Arial" panose="020B0604020202020204" pitchFamily="34" charset="0"/>
              <a:cs typeface="Arial" panose="020B0604020202020204" pitchFamily="34" charset="0"/>
            </a:rPr>
            <a:t>Regarding the direction of  line C'G'</a:t>
          </a:r>
        </a:p>
      </xdr:txBody>
    </xdr:sp>
    <xdr:clientData/>
  </xdr:twoCellAnchor>
  <xdr:twoCellAnchor>
    <xdr:from>
      <xdr:col>8</xdr:col>
      <xdr:colOff>0</xdr:colOff>
      <xdr:row>5</xdr:row>
      <xdr:rowOff>1</xdr:rowOff>
    </xdr:from>
    <xdr:to>
      <xdr:col>22</xdr:col>
      <xdr:colOff>2</xdr:colOff>
      <xdr:row>9</xdr:row>
      <xdr:rowOff>0</xdr:rowOff>
    </xdr:to>
    <xdr:sp macro="" textlink="">
      <xdr:nvSpPr>
        <xdr:cNvPr id="14" name="Textfeld 13"/>
        <xdr:cNvSpPr txBox="1"/>
      </xdr:nvSpPr>
      <xdr:spPr>
        <a:xfrm>
          <a:off x="2262188" y="625079"/>
          <a:ext cx="1583533" cy="5000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" rIns="108000" bIns="3600" rtlCol="0" anchor="ctr" anchorCtr="0"/>
        <a:lstStyle/>
        <a:p>
          <a:pPr algn="l"/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True Position of a slot</a:t>
          </a:r>
        </a:p>
        <a:p>
          <a:pPr algn="l"/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Basic dim:   Y</a:t>
          </a:r>
        </a:p>
        <a:p>
          <a:pPr algn="l"/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Result:</a:t>
          </a:r>
        </a:p>
      </xdr:txBody>
    </xdr:sp>
    <xdr:clientData/>
  </xdr:twoCellAnchor>
  <xdr:twoCellAnchor>
    <xdr:from>
      <xdr:col>42</xdr:col>
      <xdr:colOff>43877</xdr:colOff>
      <xdr:row>52</xdr:row>
      <xdr:rowOff>0</xdr:rowOff>
    </xdr:from>
    <xdr:to>
      <xdr:col>99</xdr:col>
      <xdr:colOff>1</xdr:colOff>
      <xdr:row>52</xdr:row>
      <xdr:rowOff>0</xdr:rowOff>
    </xdr:to>
    <xdr:cxnSp macro="">
      <xdr:nvCxnSpPr>
        <xdr:cNvPr id="15" name="Gerade Verbindung 14"/>
        <xdr:cNvCxnSpPr>
          <a:endCxn id="20" idx="0"/>
        </xdr:cNvCxnSpPr>
      </xdr:nvCxnSpPr>
      <xdr:spPr>
        <a:xfrm flipH="1">
          <a:off x="6305529" y="6460435"/>
          <a:ext cx="6565646" cy="0"/>
        </a:xfrm>
        <a:prstGeom prst="line">
          <a:avLst/>
        </a:prstGeom>
        <a:ln w="15875">
          <a:solidFill>
            <a:srgbClr val="C00000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0</xdr:colOff>
      <xdr:row>15</xdr:row>
      <xdr:rowOff>0</xdr:rowOff>
    </xdr:from>
    <xdr:to>
      <xdr:col>75</xdr:col>
      <xdr:colOff>283</xdr:colOff>
      <xdr:row>64</xdr:row>
      <xdr:rowOff>0</xdr:rowOff>
    </xdr:to>
    <xdr:cxnSp macro="">
      <xdr:nvCxnSpPr>
        <xdr:cNvPr id="16" name="Gerade Verbindung 15"/>
        <xdr:cNvCxnSpPr/>
      </xdr:nvCxnSpPr>
      <xdr:spPr>
        <a:xfrm>
          <a:off x="10199077" y="1868365"/>
          <a:ext cx="283" cy="6103327"/>
        </a:xfrm>
        <a:prstGeom prst="line">
          <a:avLst/>
        </a:prstGeom>
        <a:ln w="19050">
          <a:solidFill>
            <a:schemeClr val="tx1">
              <a:lumMod val="75000"/>
              <a:lumOff val="25000"/>
            </a:schemeClr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5424</xdr:colOff>
      <xdr:row>51</xdr:row>
      <xdr:rowOff>59604</xdr:rowOff>
    </xdr:from>
    <xdr:to>
      <xdr:col>42</xdr:col>
      <xdr:colOff>5425</xdr:colOff>
      <xdr:row>52</xdr:row>
      <xdr:rowOff>59605</xdr:rowOff>
    </xdr:to>
    <xdr:sp macro="" textlink="">
      <xdr:nvSpPr>
        <xdr:cNvPr id="17" name="Ellipse 16"/>
        <xdr:cNvSpPr/>
      </xdr:nvSpPr>
      <xdr:spPr>
        <a:xfrm>
          <a:off x="5944542" y="6346104"/>
          <a:ext cx="112059" cy="123266"/>
        </a:xfrm>
        <a:prstGeom prst="ellipse">
          <a:avLst/>
        </a:prstGeom>
        <a:solidFill>
          <a:srgbClr val="7030A0">
            <a:alpha val="47059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27</xdr:col>
      <xdr:colOff>56816</xdr:colOff>
      <xdr:row>51</xdr:row>
      <xdr:rowOff>64668</xdr:rowOff>
    </xdr:from>
    <xdr:to>
      <xdr:col>28</xdr:col>
      <xdr:colOff>56814</xdr:colOff>
      <xdr:row>52</xdr:row>
      <xdr:rowOff>64669</xdr:rowOff>
    </xdr:to>
    <xdr:sp macro="" textlink="">
      <xdr:nvSpPr>
        <xdr:cNvPr id="18" name="Ellipse 17"/>
        <xdr:cNvSpPr/>
      </xdr:nvSpPr>
      <xdr:spPr>
        <a:xfrm>
          <a:off x="4427110" y="6351168"/>
          <a:ext cx="112057" cy="123266"/>
        </a:xfrm>
        <a:prstGeom prst="ellipse">
          <a:avLst/>
        </a:prstGeom>
        <a:solidFill>
          <a:srgbClr val="A162D0">
            <a:alpha val="4902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25</xdr:col>
      <xdr:colOff>109125</xdr:colOff>
      <xdr:row>52</xdr:row>
      <xdr:rowOff>0</xdr:rowOff>
    </xdr:from>
    <xdr:to>
      <xdr:col>27</xdr:col>
      <xdr:colOff>110646</xdr:colOff>
      <xdr:row>54</xdr:row>
      <xdr:rowOff>0</xdr:rowOff>
    </xdr:to>
    <xdr:sp macro="" textlink="">
      <xdr:nvSpPr>
        <xdr:cNvPr id="19" name="Textfeld 18"/>
        <xdr:cNvSpPr txBox="1"/>
      </xdr:nvSpPr>
      <xdr:spPr>
        <a:xfrm>
          <a:off x="4255301" y="6409765"/>
          <a:ext cx="225639" cy="246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G'</a:t>
          </a:r>
        </a:p>
      </xdr:txBody>
    </xdr:sp>
    <xdr:clientData/>
  </xdr:twoCellAnchor>
  <xdr:twoCellAnchor>
    <xdr:from>
      <xdr:col>41</xdr:col>
      <xdr:colOff>43517</xdr:colOff>
      <xdr:row>52</xdr:row>
      <xdr:rowOff>0</xdr:rowOff>
    </xdr:from>
    <xdr:to>
      <xdr:col>43</xdr:col>
      <xdr:colOff>44236</xdr:colOff>
      <xdr:row>54</xdr:row>
      <xdr:rowOff>0</xdr:rowOff>
    </xdr:to>
    <xdr:sp macro="" textlink="">
      <xdr:nvSpPr>
        <xdr:cNvPr id="20" name="Textfeld 19"/>
        <xdr:cNvSpPr txBox="1"/>
      </xdr:nvSpPr>
      <xdr:spPr>
        <a:xfrm>
          <a:off x="5982635" y="6409765"/>
          <a:ext cx="224836" cy="246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C'</a:t>
          </a:r>
        </a:p>
      </xdr:txBody>
    </xdr:sp>
    <xdr:clientData/>
  </xdr:twoCellAnchor>
  <xdr:twoCellAnchor>
    <xdr:from>
      <xdr:col>92</xdr:col>
      <xdr:colOff>26786</xdr:colOff>
      <xdr:row>51</xdr:row>
      <xdr:rowOff>59604</xdr:rowOff>
    </xdr:from>
    <xdr:to>
      <xdr:col>93</xdr:col>
      <xdr:colOff>26788</xdr:colOff>
      <xdr:row>52</xdr:row>
      <xdr:rowOff>59605</xdr:rowOff>
    </xdr:to>
    <xdr:sp macro="" textlink="">
      <xdr:nvSpPr>
        <xdr:cNvPr id="21" name="Ellipse 20"/>
        <xdr:cNvSpPr/>
      </xdr:nvSpPr>
      <xdr:spPr>
        <a:xfrm>
          <a:off x="12107274" y="6457616"/>
          <a:ext cx="116160" cy="125452"/>
        </a:xfrm>
        <a:prstGeom prst="ellipse">
          <a:avLst/>
        </a:prstGeom>
        <a:solidFill>
          <a:srgbClr val="7030A0">
            <a:alpha val="47059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78</xdr:col>
      <xdr:colOff>59049</xdr:colOff>
      <xdr:row>51</xdr:row>
      <xdr:rowOff>64668</xdr:rowOff>
    </xdr:from>
    <xdr:to>
      <xdr:col>79</xdr:col>
      <xdr:colOff>59047</xdr:colOff>
      <xdr:row>52</xdr:row>
      <xdr:rowOff>64669</xdr:rowOff>
    </xdr:to>
    <xdr:sp macro="" textlink="">
      <xdr:nvSpPr>
        <xdr:cNvPr id="22" name="Ellipse 21"/>
        <xdr:cNvSpPr/>
      </xdr:nvSpPr>
      <xdr:spPr>
        <a:xfrm>
          <a:off x="10513317" y="6462680"/>
          <a:ext cx="116157" cy="125452"/>
        </a:xfrm>
        <a:prstGeom prst="ellipse">
          <a:avLst/>
        </a:prstGeom>
        <a:solidFill>
          <a:srgbClr val="A162D0">
            <a:alpha val="4902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77</xdr:col>
      <xdr:colOff>4489</xdr:colOff>
      <xdr:row>51</xdr:row>
      <xdr:rowOff>125451</xdr:rowOff>
    </xdr:from>
    <xdr:to>
      <xdr:col>79</xdr:col>
      <xdr:colOff>6012</xdr:colOff>
      <xdr:row>54</xdr:row>
      <xdr:rowOff>0</xdr:rowOff>
    </xdr:to>
    <xdr:sp macro="" textlink="">
      <xdr:nvSpPr>
        <xdr:cNvPr id="23" name="Textfeld 22"/>
        <xdr:cNvSpPr txBox="1"/>
      </xdr:nvSpPr>
      <xdr:spPr>
        <a:xfrm>
          <a:off x="10342599" y="6523463"/>
          <a:ext cx="233840" cy="2509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G'</a:t>
          </a:r>
        </a:p>
      </xdr:txBody>
    </xdr:sp>
    <xdr:clientData/>
  </xdr:twoCellAnchor>
  <xdr:twoCellAnchor>
    <xdr:from>
      <xdr:col>92</xdr:col>
      <xdr:colOff>50941</xdr:colOff>
      <xdr:row>51</xdr:row>
      <xdr:rowOff>125451</xdr:rowOff>
    </xdr:from>
    <xdr:to>
      <xdr:col>94</xdr:col>
      <xdr:colOff>55760</xdr:colOff>
      <xdr:row>54</xdr:row>
      <xdr:rowOff>0</xdr:rowOff>
    </xdr:to>
    <xdr:sp macro="" textlink="">
      <xdr:nvSpPr>
        <xdr:cNvPr id="24" name="Textfeld 23"/>
        <xdr:cNvSpPr txBox="1"/>
      </xdr:nvSpPr>
      <xdr:spPr>
        <a:xfrm>
          <a:off x="12131429" y="6523463"/>
          <a:ext cx="237136" cy="2509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C'</a:t>
          </a:r>
        </a:p>
      </xdr:txBody>
    </xdr:sp>
    <xdr:clientData/>
  </xdr:twoCellAnchor>
  <xdr:twoCellAnchor>
    <xdr:from>
      <xdr:col>23</xdr:col>
      <xdr:colOff>109123</xdr:colOff>
      <xdr:row>37</xdr:row>
      <xdr:rowOff>0</xdr:rowOff>
    </xdr:from>
    <xdr:to>
      <xdr:col>29</xdr:col>
      <xdr:colOff>109124</xdr:colOff>
      <xdr:row>37</xdr:row>
      <xdr:rowOff>0</xdr:rowOff>
    </xdr:to>
    <xdr:cxnSp macro="">
      <xdr:nvCxnSpPr>
        <xdr:cNvPr id="25" name="Gerade Verbindung mit Pfeil 24"/>
        <xdr:cNvCxnSpPr/>
      </xdr:nvCxnSpPr>
      <xdr:spPr>
        <a:xfrm>
          <a:off x="4031182" y="4560794"/>
          <a:ext cx="672354" cy="0"/>
        </a:xfrm>
        <a:prstGeom prst="straightConnector1">
          <a:avLst/>
        </a:prstGeom>
        <a:ln w="50800">
          <a:solidFill>
            <a:srgbClr val="FF0000"/>
          </a:solidFill>
          <a:headEnd type="none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109123</xdr:colOff>
      <xdr:row>35</xdr:row>
      <xdr:rowOff>1</xdr:rowOff>
    </xdr:from>
    <xdr:to>
      <xdr:col>23</xdr:col>
      <xdr:colOff>110219</xdr:colOff>
      <xdr:row>37</xdr:row>
      <xdr:rowOff>0</xdr:rowOff>
    </xdr:to>
    <xdr:sp macro="" textlink="">
      <xdr:nvSpPr>
        <xdr:cNvPr id="27" name="Textfeld 26"/>
        <xdr:cNvSpPr txBox="1"/>
      </xdr:nvSpPr>
      <xdr:spPr>
        <a:xfrm>
          <a:off x="3695005" y="4314266"/>
          <a:ext cx="337273" cy="2465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</xdr:txBody>
    </xdr:sp>
    <xdr:clientData/>
  </xdr:twoCellAnchor>
  <xdr:twoCellAnchor>
    <xdr:from>
      <xdr:col>72</xdr:col>
      <xdr:colOff>0</xdr:colOff>
      <xdr:row>35</xdr:row>
      <xdr:rowOff>0</xdr:rowOff>
    </xdr:from>
    <xdr:to>
      <xdr:col>75</xdr:col>
      <xdr:colOff>0</xdr:colOff>
      <xdr:row>36</xdr:row>
      <xdr:rowOff>125449</xdr:rowOff>
    </xdr:to>
    <xdr:sp macro="" textlink="">
      <xdr:nvSpPr>
        <xdr:cNvPr id="28" name="Textfeld 27"/>
        <xdr:cNvSpPr txBox="1"/>
      </xdr:nvSpPr>
      <xdr:spPr>
        <a:xfrm>
          <a:off x="9757317" y="4390793"/>
          <a:ext cx="348476" cy="250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</xdr:txBody>
    </xdr:sp>
    <xdr:clientData/>
  </xdr:twoCellAnchor>
  <xdr:twoCellAnchor>
    <xdr:from>
      <xdr:col>63</xdr:col>
      <xdr:colOff>2</xdr:colOff>
      <xdr:row>1</xdr:row>
      <xdr:rowOff>123263</xdr:rowOff>
    </xdr:from>
    <xdr:to>
      <xdr:col>104</xdr:col>
      <xdr:colOff>2</xdr:colOff>
      <xdr:row>5</xdr:row>
      <xdr:rowOff>-1</xdr:rowOff>
    </xdr:to>
    <xdr:sp macro="" textlink="">
      <xdr:nvSpPr>
        <xdr:cNvPr id="29" name="Textfeld 28"/>
        <xdr:cNvSpPr txBox="1"/>
      </xdr:nvSpPr>
      <xdr:spPr>
        <a:xfrm>
          <a:off x="8404414" y="246528"/>
          <a:ext cx="4594412" cy="369795"/>
        </a:xfrm>
        <a:prstGeom prst="rect">
          <a:avLst/>
        </a:prstGeom>
        <a:solidFill>
          <a:schemeClr val="bg1">
            <a:lumMod val="85000"/>
          </a:schemeClr>
        </a:solidFill>
        <a:ln w="25400" cmpd="dbl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0000" tIns="3600" rIns="108000" bIns="3600" rtlCol="0" anchor="ctr" anchorCtr="0"/>
        <a:lstStyle/>
        <a:p>
          <a:pPr algn="l"/>
          <a:r>
            <a:rPr lang="de-DE" sz="1300">
              <a:latin typeface="Arial" panose="020B0604020202020204" pitchFamily="34" charset="0"/>
              <a:cs typeface="Arial" panose="020B0604020202020204" pitchFamily="34" charset="0"/>
            </a:rPr>
            <a:t>Regarding the direction of  line OE' and the basic angle a</a:t>
          </a:r>
        </a:p>
      </xdr:txBody>
    </xdr:sp>
    <xdr:clientData/>
  </xdr:twoCellAnchor>
  <xdr:twoCellAnchor>
    <xdr:from>
      <xdr:col>79</xdr:col>
      <xdr:colOff>7172</xdr:colOff>
      <xdr:row>48</xdr:row>
      <xdr:rowOff>100629</xdr:rowOff>
    </xdr:from>
    <xdr:to>
      <xdr:col>92</xdr:col>
      <xdr:colOff>82548</xdr:colOff>
      <xdr:row>52</xdr:row>
      <xdr:rowOff>2193</xdr:rowOff>
    </xdr:to>
    <xdr:sp macro="" textlink="">
      <xdr:nvSpPr>
        <xdr:cNvPr id="30" name="Rechteck 178"/>
        <xdr:cNvSpPr/>
      </xdr:nvSpPr>
      <xdr:spPr>
        <a:xfrm>
          <a:off x="9036872" y="6044229"/>
          <a:ext cx="1561276" cy="396864"/>
        </a:xfrm>
        <a:custGeom>
          <a:avLst/>
          <a:gdLst>
            <a:gd name="connsiteX0" fmla="*/ 0 w 1735965"/>
            <a:gd name="connsiteY0" fmla="*/ 0 h 343436"/>
            <a:gd name="connsiteX1" fmla="*/ 1735965 w 1735965"/>
            <a:gd name="connsiteY1" fmla="*/ 0 h 343436"/>
            <a:gd name="connsiteX2" fmla="*/ 1735965 w 1735965"/>
            <a:gd name="connsiteY2" fmla="*/ 343436 h 343436"/>
            <a:gd name="connsiteX3" fmla="*/ 0 w 1735965"/>
            <a:gd name="connsiteY3" fmla="*/ 343436 h 343436"/>
            <a:gd name="connsiteX4" fmla="*/ 0 w 1735965"/>
            <a:gd name="connsiteY4" fmla="*/ 0 h 343436"/>
            <a:gd name="connsiteX0" fmla="*/ 0 w 1735965"/>
            <a:gd name="connsiteY0" fmla="*/ 496373 h 839809"/>
            <a:gd name="connsiteX1" fmla="*/ 1572296 w 1735965"/>
            <a:gd name="connsiteY1" fmla="*/ 0 h 839809"/>
            <a:gd name="connsiteX2" fmla="*/ 1735965 w 1735965"/>
            <a:gd name="connsiteY2" fmla="*/ 839809 h 839809"/>
            <a:gd name="connsiteX3" fmla="*/ 0 w 1735965"/>
            <a:gd name="connsiteY3" fmla="*/ 839809 h 839809"/>
            <a:gd name="connsiteX4" fmla="*/ 0 w 1735965"/>
            <a:gd name="connsiteY4" fmla="*/ 496373 h 839809"/>
            <a:gd name="connsiteX0" fmla="*/ 75127 w 1735965"/>
            <a:gd name="connsiteY0" fmla="*/ 0 h 1124218"/>
            <a:gd name="connsiteX1" fmla="*/ 1572296 w 1735965"/>
            <a:gd name="connsiteY1" fmla="*/ 284409 h 1124218"/>
            <a:gd name="connsiteX2" fmla="*/ 1735965 w 1735965"/>
            <a:gd name="connsiteY2" fmla="*/ 1124218 h 1124218"/>
            <a:gd name="connsiteX3" fmla="*/ 0 w 1735965"/>
            <a:gd name="connsiteY3" fmla="*/ 1124218 h 1124218"/>
            <a:gd name="connsiteX4" fmla="*/ 75127 w 1735965"/>
            <a:gd name="connsiteY4" fmla="*/ 0 h 1124218"/>
            <a:gd name="connsiteX0" fmla="*/ 75127 w 1735965"/>
            <a:gd name="connsiteY0" fmla="*/ 0 h 1124218"/>
            <a:gd name="connsiteX1" fmla="*/ 1572296 w 1735965"/>
            <a:gd name="connsiteY1" fmla="*/ 284409 h 1124218"/>
            <a:gd name="connsiteX2" fmla="*/ 1735965 w 1735965"/>
            <a:gd name="connsiteY2" fmla="*/ 1124218 h 1124218"/>
            <a:gd name="connsiteX3" fmla="*/ 0 w 1735965"/>
            <a:gd name="connsiteY3" fmla="*/ 354169 h 1124218"/>
            <a:gd name="connsiteX4" fmla="*/ 75127 w 1735965"/>
            <a:gd name="connsiteY4" fmla="*/ 0 h 1124218"/>
            <a:gd name="connsiteX0" fmla="*/ 75127 w 1572296"/>
            <a:gd name="connsiteY0" fmla="*/ 0 h 354169"/>
            <a:gd name="connsiteX1" fmla="*/ 1572296 w 1572296"/>
            <a:gd name="connsiteY1" fmla="*/ 284409 h 354169"/>
            <a:gd name="connsiteX2" fmla="*/ 1561563 w 1572296"/>
            <a:gd name="connsiteY2" fmla="*/ 351486 h 354169"/>
            <a:gd name="connsiteX3" fmla="*/ 0 w 1572296"/>
            <a:gd name="connsiteY3" fmla="*/ 354169 h 354169"/>
            <a:gd name="connsiteX4" fmla="*/ 75127 w 1572296"/>
            <a:gd name="connsiteY4" fmla="*/ 0 h 354169"/>
            <a:gd name="connsiteX0" fmla="*/ 163134 w 1572296"/>
            <a:gd name="connsiteY0" fmla="*/ 0 h 470052"/>
            <a:gd name="connsiteX1" fmla="*/ 1572296 w 1572296"/>
            <a:gd name="connsiteY1" fmla="*/ 400292 h 470052"/>
            <a:gd name="connsiteX2" fmla="*/ 1561563 w 1572296"/>
            <a:gd name="connsiteY2" fmla="*/ 467369 h 470052"/>
            <a:gd name="connsiteX3" fmla="*/ 0 w 1572296"/>
            <a:gd name="connsiteY3" fmla="*/ 470052 h 470052"/>
            <a:gd name="connsiteX4" fmla="*/ 163134 w 1572296"/>
            <a:gd name="connsiteY4" fmla="*/ 0 h 470052"/>
            <a:gd name="connsiteX0" fmla="*/ 163134 w 1599375"/>
            <a:gd name="connsiteY0" fmla="*/ 0 h 470052"/>
            <a:gd name="connsiteX1" fmla="*/ 1599375 w 1599375"/>
            <a:gd name="connsiteY1" fmla="*/ 407109 h 470052"/>
            <a:gd name="connsiteX2" fmla="*/ 1561563 w 1599375"/>
            <a:gd name="connsiteY2" fmla="*/ 467369 h 470052"/>
            <a:gd name="connsiteX3" fmla="*/ 0 w 1599375"/>
            <a:gd name="connsiteY3" fmla="*/ 470052 h 470052"/>
            <a:gd name="connsiteX4" fmla="*/ 163134 w 1599375"/>
            <a:gd name="connsiteY4" fmla="*/ 0 h 470052"/>
            <a:gd name="connsiteX0" fmla="*/ 148760 w 1599375"/>
            <a:gd name="connsiteY0" fmla="*/ 0 h 474769"/>
            <a:gd name="connsiteX1" fmla="*/ 1599375 w 1599375"/>
            <a:gd name="connsiteY1" fmla="*/ 411826 h 474769"/>
            <a:gd name="connsiteX2" fmla="*/ 1561563 w 1599375"/>
            <a:gd name="connsiteY2" fmla="*/ 472086 h 474769"/>
            <a:gd name="connsiteX3" fmla="*/ 0 w 1599375"/>
            <a:gd name="connsiteY3" fmla="*/ 474769 h 474769"/>
            <a:gd name="connsiteX4" fmla="*/ 148760 w 1599375"/>
            <a:gd name="connsiteY4" fmla="*/ 0 h 474769"/>
            <a:gd name="connsiteX0" fmla="*/ 148760 w 1585000"/>
            <a:gd name="connsiteY0" fmla="*/ 0 h 474769"/>
            <a:gd name="connsiteX1" fmla="*/ 1585000 w 1585000"/>
            <a:gd name="connsiteY1" fmla="*/ 407109 h 474769"/>
            <a:gd name="connsiteX2" fmla="*/ 1561563 w 1585000"/>
            <a:gd name="connsiteY2" fmla="*/ 472086 h 474769"/>
            <a:gd name="connsiteX3" fmla="*/ 0 w 1585000"/>
            <a:gd name="connsiteY3" fmla="*/ 474769 h 474769"/>
            <a:gd name="connsiteX4" fmla="*/ 148760 w 1585000"/>
            <a:gd name="connsiteY4" fmla="*/ 0 h 474769"/>
            <a:gd name="connsiteX0" fmla="*/ 148760 w 1585000"/>
            <a:gd name="connsiteY0" fmla="*/ 0 h 474769"/>
            <a:gd name="connsiteX1" fmla="*/ 1585000 w 1585000"/>
            <a:gd name="connsiteY1" fmla="*/ 407109 h 474769"/>
            <a:gd name="connsiteX2" fmla="*/ 1571146 w 1585000"/>
            <a:gd name="connsiteY2" fmla="*/ 474444 h 474769"/>
            <a:gd name="connsiteX3" fmla="*/ 0 w 1585000"/>
            <a:gd name="connsiteY3" fmla="*/ 474769 h 474769"/>
            <a:gd name="connsiteX4" fmla="*/ 148760 w 1585000"/>
            <a:gd name="connsiteY4" fmla="*/ 0 h 474769"/>
            <a:gd name="connsiteX0" fmla="*/ 148760 w 1592188"/>
            <a:gd name="connsiteY0" fmla="*/ 0 h 474769"/>
            <a:gd name="connsiteX1" fmla="*/ 1592188 w 1592188"/>
            <a:gd name="connsiteY1" fmla="*/ 409467 h 474769"/>
            <a:gd name="connsiteX2" fmla="*/ 1571146 w 1592188"/>
            <a:gd name="connsiteY2" fmla="*/ 474444 h 474769"/>
            <a:gd name="connsiteX3" fmla="*/ 0 w 1592188"/>
            <a:gd name="connsiteY3" fmla="*/ 474769 h 474769"/>
            <a:gd name="connsiteX4" fmla="*/ 148760 w 1592188"/>
            <a:gd name="connsiteY4" fmla="*/ 0 h 474769"/>
            <a:gd name="connsiteX0" fmla="*/ 222781 w 1592188"/>
            <a:gd name="connsiteY0" fmla="*/ 0 h 738172"/>
            <a:gd name="connsiteX1" fmla="*/ 1592188 w 1592188"/>
            <a:gd name="connsiteY1" fmla="*/ 672870 h 738172"/>
            <a:gd name="connsiteX2" fmla="*/ 1571146 w 1592188"/>
            <a:gd name="connsiteY2" fmla="*/ 737847 h 738172"/>
            <a:gd name="connsiteX3" fmla="*/ 0 w 1592188"/>
            <a:gd name="connsiteY3" fmla="*/ 738172 h 738172"/>
            <a:gd name="connsiteX4" fmla="*/ 222781 w 1592188"/>
            <a:gd name="connsiteY4" fmla="*/ 0 h 738172"/>
            <a:gd name="connsiteX0" fmla="*/ 269959 w 1592188"/>
            <a:gd name="connsiteY0" fmla="*/ 0 h 849154"/>
            <a:gd name="connsiteX1" fmla="*/ 1592188 w 1592188"/>
            <a:gd name="connsiteY1" fmla="*/ 783852 h 849154"/>
            <a:gd name="connsiteX2" fmla="*/ 1571146 w 1592188"/>
            <a:gd name="connsiteY2" fmla="*/ 848829 h 849154"/>
            <a:gd name="connsiteX3" fmla="*/ 0 w 1592188"/>
            <a:gd name="connsiteY3" fmla="*/ 849154 h 849154"/>
            <a:gd name="connsiteX4" fmla="*/ 269959 w 1592188"/>
            <a:gd name="connsiteY4" fmla="*/ 0 h 849154"/>
            <a:gd name="connsiteX0" fmla="*/ 269959 w 1606932"/>
            <a:gd name="connsiteY0" fmla="*/ 0 h 849154"/>
            <a:gd name="connsiteX1" fmla="*/ 1606932 w 1606932"/>
            <a:gd name="connsiteY1" fmla="*/ 731281 h 849154"/>
            <a:gd name="connsiteX2" fmla="*/ 1571146 w 1606932"/>
            <a:gd name="connsiteY2" fmla="*/ 848829 h 849154"/>
            <a:gd name="connsiteX3" fmla="*/ 0 w 1606932"/>
            <a:gd name="connsiteY3" fmla="*/ 849154 h 849154"/>
            <a:gd name="connsiteX4" fmla="*/ 269959 w 1606932"/>
            <a:gd name="connsiteY4" fmla="*/ 0 h 849154"/>
            <a:gd name="connsiteX0" fmla="*/ 269959 w 1621676"/>
            <a:gd name="connsiteY0" fmla="*/ 0 h 849154"/>
            <a:gd name="connsiteX1" fmla="*/ 1621676 w 1621676"/>
            <a:gd name="connsiteY1" fmla="*/ 667028 h 849154"/>
            <a:gd name="connsiteX2" fmla="*/ 1571146 w 1621676"/>
            <a:gd name="connsiteY2" fmla="*/ 848829 h 849154"/>
            <a:gd name="connsiteX3" fmla="*/ 0 w 1621676"/>
            <a:gd name="connsiteY3" fmla="*/ 849154 h 849154"/>
            <a:gd name="connsiteX4" fmla="*/ 269959 w 1621676"/>
            <a:gd name="connsiteY4" fmla="*/ 0 h 849154"/>
            <a:gd name="connsiteX0" fmla="*/ 252266 w 1621676"/>
            <a:gd name="connsiteY0" fmla="*/ 0 h 793664"/>
            <a:gd name="connsiteX1" fmla="*/ 1621676 w 1621676"/>
            <a:gd name="connsiteY1" fmla="*/ 611538 h 793664"/>
            <a:gd name="connsiteX2" fmla="*/ 1571146 w 1621676"/>
            <a:gd name="connsiteY2" fmla="*/ 793339 h 793664"/>
            <a:gd name="connsiteX3" fmla="*/ 0 w 1621676"/>
            <a:gd name="connsiteY3" fmla="*/ 793664 h 793664"/>
            <a:gd name="connsiteX4" fmla="*/ 252266 w 1621676"/>
            <a:gd name="connsiteY4" fmla="*/ 0 h 793664"/>
            <a:gd name="connsiteX0" fmla="*/ 252266 w 1651162"/>
            <a:gd name="connsiteY0" fmla="*/ 0 h 793664"/>
            <a:gd name="connsiteX1" fmla="*/ 1651162 w 1651162"/>
            <a:gd name="connsiteY1" fmla="*/ 509318 h 793664"/>
            <a:gd name="connsiteX2" fmla="*/ 1571146 w 1651162"/>
            <a:gd name="connsiteY2" fmla="*/ 793339 h 793664"/>
            <a:gd name="connsiteX3" fmla="*/ 0 w 1651162"/>
            <a:gd name="connsiteY3" fmla="*/ 793664 h 793664"/>
            <a:gd name="connsiteX4" fmla="*/ 252266 w 1651162"/>
            <a:gd name="connsiteY4" fmla="*/ 0 h 793664"/>
            <a:gd name="connsiteX0" fmla="*/ 219830 w 1651162"/>
            <a:gd name="connsiteY0" fmla="*/ 0 h 691444"/>
            <a:gd name="connsiteX1" fmla="*/ 1651162 w 1651162"/>
            <a:gd name="connsiteY1" fmla="*/ 407098 h 691444"/>
            <a:gd name="connsiteX2" fmla="*/ 1571146 w 1651162"/>
            <a:gd name="connsiteY2" fmla="*/ 691119 h 691444"/>
            <a:gd name="connsiteX3" fmla="*/ 0 w 1651162"/>
            <a:gd name="connsiteY3" fmla="*/ 691444 h 691444"/>
            <a:gd name="connsiteX4" fmla="*/ 219830 w 1651162"/>
            <a:gd name="connsiteY4" fmla="*/ 0 h 691444"/>
            <a:gd name="connsiteX0" fmla="*/ 190344 w 1651162"/>
            <a:gd name="connsiteY0" fmla="*/ 0 h 700205"/>
            <a:gd name="connsiteX1" fmla="*/ 1651162 w 1651162"/>
            <a:gd name="connsiteY1" fmla="*/ 415859 h 700205"/>
            <a:gd name="connsiteX2" fmla="*/ 1571146 w 1651162"/>
            <a:gd name="connsiteY2" fmla="*/ 699880 h 700205"/>
            <a:gd name="connsiteX3" fmla="*/ 0 w 1651162"/>
            <a:gd name="connsiteY3" fmla="*/ 700205 h 700205"/>
            <a:gd name="connsiteX4" fmla="*/ 190344 w 1651162"/>
            <a:gd name="connsiteY4" fmla="*/ 0 h 700205"/>
            <a:gd name="connsiteX0" fmla="*/ 190344 w 1601885"/>
            <a:gd name="connsiteY0" fmla="*/ 0 h 700205"/>
            <a:gd name="connsiteX1" fmla="*/ 1601885 w 1601885"/>
            <a:gd name="connsiteY1" fmla="*/ 589783 h 700205"/>
            <a:gd name="connsiteX2" fmla="*/ 1571146 w 1601885"/>
            <a:gd name="connsiteY2" fmla="*/ 699880 h 700205"/>
            <a:gd name="connsiteX3" fmla="*/ 0 w 1601885"/>
            <a:gd name="connsiteY3" fmla="*/ 700205 h 700205"/>
            <a:gd name="connsiteX4" fmla="*/ 190344 w 1601885"/>
            <a:gd name="connsiteY4" fmla="*/ 0 h 700205"/>
            <a:gd name="connsiteX0" fmla="*/ 104110 w 1601885"/>
            <a:gd name="connsiteY0" fmla="*/ 0 h 380028"/>
            <a:gd name="connsiteX1" fmla="*/ 1601885 w 1601885"/>
            <a:gd name="connsiteY1" fmla="*/ 269606 h 380028"/>
            <a:gd name="connsiteX2" fmla="*/ 1571146 w 1601885"/>
            <a:gd name="connsiteY2" fmla="*/ 379703 h 380028"/>
            <a:gd name="connsiteX3" fmla="*/ 0 w 1601885"/>
            <a:gd name="connsiteY3" fmla="*/ 380028 h 380028"/>
            <a:gd name="connsiteX4" fmla="*/ 104110 w 1601885"/>
            <a:gd name="connsiteY4" fmla="*/ 0 h 380028"/>
            <a:gd name="connsiteX0" fmla="*/ 104110 w 1593672"/>
            <a:gd name="connsiteY0" fmla="*/ 0 h 380028"/>
            <a:gd name="connsiteX1" fmla="*/ 1593672 w 1593672"/>
            <a:gd name="connsiteY1" fmla="*/ 317040 h 380028"/>
            <a:gd name="connsiteX2" fmla="*/ 1571146 w 1593672"/>
            <a:gd name="connsiteY2" fmla="*/ 379703 h 380028"/>
            <a:gd name="connsiteX3" fmla="*/ 0 w 1593672"/>
            <a:gd name="connsiteY3" fmla="*/ 380028 h 380028"/>
            <a:gd name="connsiteX4" fmla="*/ 104110 w 1593672"/>
            <a:gd name="connsiteY4" fmla="*/ 0 h 380028"/>
            <a:gd name="connsiteX0" fmla="*/ 101498 w 1593672"/>
            <a:gd name="connsiteY0" fmla="*/ 0 h 354375"/>
            <a:gd name="connsiteX1" fmla="*/ 1593672 w 1593672"/>
            <a:gd name="connsiteY1" fmla="*/ 291387 h 354375"/>
            <a:gd name="connsiteX2" fmla="*/ 1571146 w 1593672"/>
            <a:gd name="connsiteY2" fmla="*/ 354050 h 354375"/>
            <a:gd name="connsiteX3" fmla="*/ 0 w 1593672"/>
            <a:gd name="connsiteY3" fmla="*/ 354375 h 354375"/>
            <a:gd name="connsiteX4" fmla="*/ 101498 w 1593672"/>
            <a:gd name="connsiteY4" fmla="*/ 0 h 354375"/>
            <a:gd name="connsiteX0" fmla="*/ 101498 w 1583221"/>
            <a:gd name="connsiteY0" fmla="*/ 0 h 354375"/>
            <a:gd name="connsiteX1" fmla="*/ 1583221 w 1583221"/>
            <a:gd name="connsiteY1" fmla="*/ 311910 h 354375"/>
            <a:gd name="connsiteX2" fmla="*/ 1571146 w 1583221"/>
            <a:gd name="connsiteY2" fmla="*/ 354050 h 354375"/>
            <a:gd name="connsiteX3" fmla="*/ 0 w 1583221"/>
            <a:gd name="connsiteY3" fmla="*/ 354375 h 354375"/>
            <a:gd name="connsiteX4" fmla="*/ 101498 w 1583221"/>
            <a:gd name="connsiteY4" fmla="*/ 0 h 354375"/>
            <a:gd name="connsiteX0" fmla="*/ 101498 w 1576032"/>
            <a:gd name="connsiteY0" fmla="*/ 0 h 354375"/>
            <a:gd name="connsiteX1" fmla="*/ 1576032 w 1576032"/>
            <a:gd name="connsiteY1" fmla="*/ 323749 h 354375"/>
            <a:gd name="connsiteX2" fmla="*/ 1571146 w 1576032"/>
            <a:gd name="connsiteY2" fmla="*/ 354050 h 354375"/>
            <a:gd name="connsiteX3" fmla="*/ 0 w 1576032"/>
            <a:gd name="connsiteY3" fmla="*/ 354375 h 354375"/>
            <a:gd name="connsiteX4" fmla="*/ 101498 w 1576032"/>
            <a:gd name="connsiteY4" fmla="*/ 0 h 354375"/>
            <a:gd name="connsiteX0" fmla="*/ 108687 w 1576032"/>
            <a:gd name="connsiteY0" fmla="*/ 0 h 385157"/>
            <a:gd name="connsiteX1" fmla="*/ 1576032 w 1576032"/>
            <a:gd name="connsiteY1" fmla="*/ 354531 h 385157"/>
            <a:gd name="connsiteX2" fmla="*/ 1571146 w 1576032"/>
            <a:gd name="connsiteY2" fmla="*/ 384832 h 385157"/>
            <a:gd name="connsiteX3" fmla="*/ 0 w 1576032"/>
            <a:gd name="connsiteY3" fmla="*/ 385157 h 385157"/>
            <a:gd name="connsiteX4" fmla="*/ 108687 w 1576032"/>
            <a:gd name="connsiteY4" fmla="*/ 0 h 385157"/>
            <a:gd name="connsiteX0" fmla="*/ 108687 w 1571146"/>
            <a:gd name="connsiteY0" fmla="*/ 0 h 385157"/>
            <a:gd name="connsiteX1" fmla="*/ 1568844 w 1571146"/>
            <a:gd name="connsiteY1" fmla="*/ 380577 h 385157"/>
            <a:gd name="connsiteX2" fmla="*/ 1571146 w 1571146"/>
            <a:gd name="connsiteY2" fmla="*/ 384832 h 385157"/>
            <a:gd name="connsiteX3" fmla="*/ 0 w 1571146"/>
            <a:gd name="connsiteY3" fmla="*/ 385157 h 385157"/>
            <a:gd name="connsiteX4" fmla="*/ 108687 w 1571146"/>
            <a:gd name="connsiteY4" fmla="*/ 0 h 385157"/>
            <a:gd name="connsiteX0" fmla="*/ 120669 w 1571146"/>
            <a:gd name="connsiteY0" fmla="*/ 0 h 394628"/>
            <a:gd name="connsiteX1" fmla="*/ 1568844 w 1571146"/>
            <a:gd name="connsiteY1" fmla="*/ 390048 h 394628"/>
            <a:gd name="connsiteX2" fmla="*/ 1571146 w 1571146"/>
            <a:gd name="connsiteY2" fmla="*/ 394303 h 394628"/>
            <a:gd name="connsiteX3" fmla="*/ 0 w 1571146"/>
            <a:gd name="connsiteY3" fmla="*/ 394628 h 394628"/>
            <a:gd name="connsiteX4" fmla="*/ 120669 w 1571146"/>
            <a:gd name="connsiteY4" fmla="*/ 0 h 3946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571146" h="394628">
              <a:moveTo>
                <a:pt x="120669" y="0"/>
              </a:moveTo>
              <a:lnTo>
                <a:pt x="1568844" y="390048"/>
              </a:lnTo>
              <a:lnTo>
                <a:pt x="1571146" y="394303"/>
              </a:lnTo>
              <a:lnTo>
                <a:pt x="0" y="394628"/>
              </a:lnTo>
              <a:lnTo>
                <a:pt x="120669" y="0"/>
              </a:lnTo>
              <a:close/>
            </a:path>
          </a:pathLst>
        </a:custGeom>
        <a:solidFill>
          <a:srgbClr val="00D661">
            <a:alpha val="21961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27</xdr:col>
      <xdr:colOff>109392</xdr:colOff>
      <xdr:row>47</xdr:row>
      <xdr:rowOff>121140</xdr:rowOff>
    </xdr:from>
    <xdr:to>
      <xdr:col>41</xdr:col>
      <xdr:colOff>60120</xdr:colOff>
      <xdr:row>52</xdr:row>
      <xdr:rowOff>2681</xdr:rowOff>
    </xdr:to>
    <xdr:sp macro="" textlink="">
      <xdr:nvSpPr>
        <xdr:cNvPr id="31" name="Rechteck 178"/>
        <xdr:cNvSpPr/>
      </xdr:nvSpPr>
      <xdr:spPr>
        <a:xfrm>
          <a:off x="4479686" y="5914581"/>
          <a:ext cx="1519552" cy="497865"/>
        </a:xfrm>
        <a:custGeom>
          <a:avLst/>
          <a:gdLst>
            <a:gd name="connsiteX0" fmla="*/ 0 w 1735965"/>
            <a:gd name="connsiteY0" fmla="*/ 0 h 343436"/>
            <a:gd name="connsiteX1" fmla="*/ 1735965 w 1735965"/>
            <a:gd name="connsiteY1" fmla="*/ 0 h 343436"/>
            <a:gd name="connsiteX2" fmla="*/ 1735965 w 1735965"/>
            <a:gd name="connsiteY2" fmla="*/ 343436 h 343436"/>
            <a:gd name="connsiteX3" fmla="*/ 0 w 1735965"/>
            <a:gd name="connsiteY3" fmla="*/ 343436 h 343436"/>
            <a:gd name="connsiteX4" fmla="*/ 0 w 1735965"/>
            <a:gd name="connsiteY4" fmla="*/ 0 h 343436"/>
            <a:gd name="connsiteX0" fmla="*/ 0 w 1735965"/>
            <a:gd name="connsiteY0" fmla="*/ 496373 h 839809"/>
            <a:gd name="connsiteX1" fmla="*/ 1572296 w 1735965"/>
            <a:gd name="connsiteY1" fmla="*/ 0 h 839809"/>
            <a:gd name="connsiteX2" fmla="*/ 1735965 w 1735965"/>
            <a:gd name="connsiteY2" fmla="*/ 839809 h 839809"/>
            <a:gd name="connsiteX3" fmla="*/ 0 w 1735965"/>
            <a:gd name="connsiteY3" fmla="*/ 839809 h 839809"/>
            <a:gd name="connsiteX4" fmla="*/ 0 w 1735965"/>
            <a:gd name="connsiteY4" fmla="*/ 496373 h 839809"/>
            <a:gd name="connsiteX0" fmla="*/ 75127 w 1735965"/>
            <a:gd name="connsiteY0" fmla="*/ 0 h 1124218"/>
            <a:gd name="connsiteX1" fmla="*/ 1572296 w 1735965"/>
            <a:gd name="connsiteY1" fmla="*/ 284409 h 1124218"/>
            <a:gd name="connsiteX2" fmla="*/ 1735965 w 1735965"/>
            <a:gd name="connsiteY2" fmla="*/ 1124218 h 1124218"/>
            <a:gd name="connsiteX3" fmla="*/ 0 w 1735965"/>
            <a:gd name="connsiteY3" fmla="*/ 1124218 h 1124218"/>
            <a:gd name="connsiteX4" fmla="*/ 75127 w 1735965"/>
            <a:gd name="connsiteY4" fmla="*/ 0 h 1124218"/>
            <a:gd name="connsiteX0" fmla="*/ 75127 w 1735965"/>
            <a:gd name="connsiteY0" fmla="*/ 0 h 1124218"/>
            <a:gd name="connsiteX1" fmla="*/ 1572296 w 1735965"/>
            <a:gd name="connsiteY1" fmla="*/ 284409 h 1124218"/>
            <a:gd name="connsiteX2" fmla="*/ 1735965 w 1735965"/>
            <a:gd name="connsiteY2" fmla="*/ 1124218 h 1124218"/>
            <a:gd name="connsiteX3" fmla="*/ 0 w 1735965"/>
            <a:gd name="connsiteY3" fmla="*/ 354169 h 1124218"/>
            <a:gd name="connsiteX4" fmla="*/ 75127 w 1735965"/>
            <a:gd name="connsiteY4" fmla="*/ 0 h 1124218"/>
            <a:gd name="connsiteX0" fmla="*/ 75127 w 1572296"/>
            <a:gd name="connsiteY0" fmla="*/ 0 h 354169"/>
            <a:gd name="connsiteX1" fmla="*/ 1572296 w 1572296"/>
            <a:gd name="connsiteY1" fmla="*/ 284409 h 354169"/>
            <a:gd name="connsiteX2" fmla="*/ 1561563 w 1572296"/>
            <a:gd name="connsiteY2" fmla="*/ 351486 h 354169"/>
            <a:gd name="connsiteX3" fmla="*/ 0 w 1572296"/>
            <a:gd name="connsiteY3" fmla="*/ 354169 h 354169"/>
            <a:gd name="connsiteX4" fmla="*/ 75127 w 1572296"/>
            <a:gd name="connsiteY4" fmla="*/ 0 h 354169"/>
            <a:gd name="connsiteX0" fmla="*/ 75127 w 1561563"/>
            <a:gd name="connsiteY0" fmla="*/ 0 h 354169"/>
            <a:gd name="connsiteX1" fmla="*/ 1360476 w 1561563"/>
            <a:gd name="connsiteY1" fmla="*/ 2364 h 354169"/>
            <a:gd name="connsiteX2" fmla="*/ 1561563 w 1561563"/>
            <a:gd name="connsiteY2" fmla="*/ 351486 h 354169"/>
            <a:gd name="connsiteX3" fmla="*/ 0 w 1561563"/>
            <a:gd name="connsiteY3" fmla="*/ 354169 h 354169"/>
            <a:gd name="connsiteX4" fmla="*/ 75127 w 1561563"/>
            <a:gd name="connsiteY4" fmla="*/ 0 h 354169"/>
            <a:gd name="connsiteX0" fmla="*/ 75127 w 1400687"/>
            <a:gd name="connsiteY0" fmla="*/ 0 h 488479"/>
            <a:gd name="connsiteX1" fmla="*/ 1360476 w 1400687"/>
            <a:gd name="connsiteY1" fmla="*/ 2364 h 488479"/>
            <a:gd name="connsiteX2" fmla="*/ 1400687 w 1400687"/>
            <a:gd name="connsiteY2" fmla="*/ 488479 h 488479"/>
            <a:gd name="connsiteX3" fmla="*/ 0 w 1400687"/>
            <a:gd name="connsiteY3" fmla="*/ 354169 h 488479"/>
            <a:gd name="connsiteX4" fmla="*/ 75127 w 1400687"/>
            <a:gd name="connsiteY4" fmla="*/ 0 h 488479"/>
            <a:gd name="connsiteX0" fmla="*/ 75127 w 1400687"/>
            <a:gd name="connsiteY0" fmla="*/ 0 h 488479"/>
            <a:gd name="connsiteX1" fmla="*/ 1392652 w 1400687"/>
            <a:gd name="connsiteY1" fmla="*/ 2364 h 488479"/>
            <a:gd name="connsiteX2" fmla="*/ 1400687 w 1400687"/>
            <a:gd name="connsiteY2" fmla="*/ 488479 h 488479"/>
            <a:gd name="connsiteX3" fmla="*/ 0 w 1400687"/>
            <a:gd name="connsiteY3" fmla="*/ 354169 h 488479"/>
            <a:gd name="connsiteX4" fmla="*/ 75127 w 1400687"/>
            <a:gd name="connsiteY4" fmla="*/ 0 h 488479"/>
            <a:gd name="connsiteX0" fmla="*/ 75127 w 1400697"/>
            <a:gd name="connsiteY0" fmla="*/ 0 h 488479"/>
            <a:gd name="connsiteX1" fmla="*/ 1400697 w 1400697"/>
            <a:gd name="connsiteY1" fmla="*/ 5050 h 488479"/>
            <a:gd name="connsiteX2" fmla="*/ 1400687 w 1400697"/>
            <a:gd name="connsiteY2" fmla="*/ 488479 h 488479"/>
            <a:gd name="connsiteX3" fmla="*/ 0 w 1400697"/>
            <a:gd name="connsiteY3" fmla="*/ 354169 h 488479"/>
            <a:gd name="connsiteX4" fmla="*/ 75127 w 1400697"/>
            <a:gd name="connsiteY4" fmla="*/ 0 h 488479"/>
            <a:gd name="connsiteX0" fmla="*/ 0 w 1558840"/>
            <a:gd name="connsiteY0" fmla="*/ 0 h 491165"/>
            <a:gd name="connsiteX1" fmla="*/ 1558840 w 1558840"/>
            <a:gd name="connsiteY1" fmla="*/ 7736 h 491165"/>
            <a:gd name="connsiteX2" fmla="*/ 1558830 w 1558840"/>
            <a:gd name="connsiteY2" fmla="*/ 491165 h 491165"/>
            <a:gd name="connsiteX3" fmla="*/ 158143 w 1558840"/>
            <a:gd name="connsiteY3" fmla="*/ 356855 h 491165"/>
            <a:gd name="connsiteX4" fmla="*/ 0 w 1558840"/>
            <a:gd name="connsiteY4" fmla="*/ 0 h 491165"/>
            <a:gd name="connsiteX0" fmla="*/ 2732 w 1561572"/>
            <a:gd name="connsiteY0" fmla="*/ 0 h 499220"/>
            <a:gd name="connsiteX1" fmla="*/ 1561572 w 1561572"/>
            <a:gd name="connsiteY1" fmla="*/ 7736 h 499220"/>
            <a:gd name="connsiteX2" fmla="*/ 1561562 w 1561572"/>
            <a:gd name="connsiteY2" fmla="*/ 491165 h 499220"/>
            <a:gd name="connsiteX3" fmla="*/ 0 w 1561572"/>
            <a:gd name="connsiteY3" fmla="*/ 499220 h 499220"/>
            <a:gd name="connsiteX4" fmla="*/ 2732 w 1561572"/>
            <a:gd name="connsiteY4" fmla="*/ 0 h 4992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561572" h="499220">
              <a:moveTo>
                <a:pt x="2732" y="0"/>
              </a:moveTo>
              <a:lnTo>
                <a:pt x="1561572" y="7736"/>
              </a:lnTo>
              <a:cubicBezTo>
                <a:pt x="1561569" y="168879"/>
                <a:pt x="1561565" y="330022"/>
                <a:pt x="1561562" y="491165"/>
              </a:cubicBezTo>
              <a:lnTo>
                <a:pt x="0" y="499220"/>
              </a:lnTo>
              <a:cubicBezTo>
                <a:pt x="911" y="332813"/>
                <a:pt x="1821" y="166407"/>
                <a:pt x="2732" y="0"/>
              </a:cubicBezTo>
              <a:close/>
            </a:path>
          </a:pathLst>
        </a:custGeom>
        <a:solidFill>
          <a:srgbClr val="00D661">
            <a:alpha val="16078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64</xdr:col>
      <xdr:colOff>3</xdr:colOff>
      <xdr:row>4</xdr:row>
      <xdr:rowOff>120668</xdr:rowOff>
    </xdr:from>
    <xdr:to>
      <xdr:col>79</xdr:col>
      <xdr:colOff>4</xdr:colOff>
      <xdr:row>8</xdr:row>
      <xdr:rowOff>125015</xdr:rowOff>
    </xdr:to>
    <xdr:sp macro="" textlink="">
      <xdr:nvSpPr>
        <xdr:cNvPr id="32" name="Textfeld 31"/>
        <xdr:cNvSpPr txBox="1"/>
      </xdr:nvSpPr>
      <xdr:spPr>
        <a:xfrm>
          <a:off x="8596316" y="620731"/>
          <a:ext cx="1696641" cy="504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" rIns="108000" bIns="3600" rtlCol="0" anchor="ctr" anchorCtr="0"/>
        <a:lstStyle/>
        <a:p>
          <a:pPr algn="l"/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True Position of a slot</a:t>
          </a:r>
        </a:p>
        <a:p>
          <a:pPr algn="l"/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Basic dim:   Y</a:t>
          </a:r>
        </a:p>
        <a:p>
          <a:pPr algn="l"/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Result:</a:t>
          </a:r>
        </a:p>
      </xdr:txBody>
    </xdr:sp>
    <xdr:clientData/>
  </xdr:twoCellAnchor>
  <xdr:twoCellAnchor>
    <xdr:from>
      <xdr:col>25</xdr:col>
      <xdr:colOff>0</xdr:colOff>
      <xdr:row>6</xdr:row>
      <xdr:rowOff>122213</xdr:rowOff>
    </xdr:from>
    <xdr:to>
      <xdr:col>36</xdr:col>
      <xdr:colOff>0</xdr:colOff>
      <xdr:row>8</xdr:row>
      <xdr:rowOff>0</xdr:rowOff>
    </xdr:to>
    <xdr:sp macro="" textlink="">
      <xdr:nvSpPr>
        <xdr:cNvPr id="37" name="Textfeld 36"/>
        <xdr:cNvSpPr txBox="1"/>
      </xdr:nvSpPr>
      <xdr:spPr>
        <a:xfrm>
          <a:off x="4290391" y="867648"/>
          <a:ext cx="1275522" cy="12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feature of alignment (Axis)</a:t>
          </a:r>
        </a:p>
      </xdr:txBody>
    </xdr:sp>
    <xdr:clientData/>
  </xdr:twoCellAnchor>
  <xdr:twoCellAnchor>
    <xdr:from>
      <xdr:col>75</xdr:col>
      <xdr:colOff>4490</xdr:colOff>
      <xdr:row>37</xdr:row>
      <xdr:rowOff>0</xdr:rowOff>
    </xdr:from>
    <xdr:to>
      <xdr:col>87</xdr:col>
      <xdr:colOff>0</xdr:colOff>
      <xdr:row>47</xdr:row>
      <xdr:rowOff>114300</xdr:rowOff>
    </xdr:to>
    <xdr:sp macro="" textlink="">
      <xdr:nvSpPr>
        <xdr:cNvPr id="40" name="Rechtwinkliges Dreieck 39"/>
        <xdr:cNvSpPr/>
      </xdr:nvSpPr>
      <xdr:spPr>
        <a:xfrm flipH="1" flipV="1">
          <a:off x="10110283" y="4641695"/>
          <a:ext cx="1389412" cy="1368812"/>
        </a:xfrm>
        <a:prstGeom prst="rtTriangle">
          <a:avLst/>
        </a:prstGeom>
        <a:solidFill>
          <a:srgbClr val="FCD5B5">
            <a:alpha val="47843"/>
          </a:srgbClr>
        </a:solidFill>
        <a:ln w="12700">
          <a:solidFill>
            <a:schemeClr val="accent6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75</xdr:col>
      <xdr:colOff>89572</xdr:colOff>
      <xdr:row>31</xdr:row>
      <xdr:rowOff>102710</xdr:rowOff>
    </xdr:from>
    <xdr:to>
      <xdr:col>81</xdr:col>
      <xdr:colOff>89571</xdr:colOff>
      <xdr:row>37</xdr:row>
      <xdr:rowOff>102713</xdr:rowOff>
    </xdr:to>
    <xdr:grpSp>
      <xdr:nvGrpSpPr>
        <xdr:cNvPr id="41" name="Gruppieren 40"/>
        <xdr:cNvGrpSpPr/>
      </xdr:nvGrpSpPr>
      <xdr:grpSpPr>
        <a:xfrm rot="964426">
          <a:off x="8493984" y="3923916"/>
          <a:ext cx="672352" cy="739591"/>
          <a:chOff x="6107906" y="2750344"/>
          <a:chExt cx="678657" cy="750097"/>
        </a:xfrm>
      </xdr:grpSpPr>
      <xdr:cxnSp macro="">
        <xdr:nvCxnSpPr>
          <xdr:cNvPr id="42" name="Gerade Verbindung mit Pfeil 41"/>
          <xdr:cNvCxnSpPr/>
        </xdr:nvCxnSpPr>
        <xdr:spPr>
          <a:xfrm flipV="1">
            <a:off x="6107906" y="2750344"/>
            <a:ext cx="0" cy="750097"/>
          </a:xfrm>
          <a:prstGeom prst="straightConnector1">
            <a:avLst/>
          </a:prstGeom>
          <a:ln w="50800">
            <a:solidFill>
              <a:schemeClr val="accent1">
                <a:lumMod val="75000"/>
              </a:schemeClr>
            </a:solidFill>
            <a:headEnd type="none"/>
            <a:tailEnd type="triangle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Gerade Verbindung mit Pfeil 42"/>
          <xdr:cNvCxnSpPr/>
        </xdr:nvCxnSpPr>
        <xdr:spPr>
          <a:xfrm>
            <a:off x="6107906" y="3500438"/>
            <a:ext cx="678657" cy="0"/>
          </a:xfrm>
          <a:prstGeom prst="straightConnector1">
            <a:avLst/>
          </a:prstGeom>
          <a:ln w="50800">
            <a:solidFill>
              <a:srgbClr val="FF0000"/>
            </a:solidFill>
            <a:headEnd type="none"/>
            <a:tailEnd type="triangle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86</xdr:col>
      <xdr:colOff>61360</xdr:colOff>
      <xdr:row>47</xdr:row>
      <xdr:rowOff>61098</xdr:rowOff>
    </xdr:from>
    <xdr:to>
      <xdr:col>87</xdr:col>
      <xdr:colOff>61361</xdr:colOff>
      <xdr:row>48</xdr:row>
      <xdr:rowOff>61098</xdr:rowOff>
    </xdr:to>
    <xdr:sp macro="" textlink="">
      <xdr:nvSpPr>
        <xdr:cNvPr id="44" name="Ellipse 43"/>
        <xdr:cNvSpPr/>
      </xdr:nvSpPr>
      <xdr:spPr>
        <a:xfrm>
          <a:off x="11444897" y="5957305"/>
          <a:ext cx="116159" cy="125452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85</xdr:col>
      <xdr:colOff>4489</xdr:colOff>
      <xdr:row>48</xdr:row>
      <xdr:rowOff>0</xdr:rowOff>
    </xdr:from>
    <xdr:to>
      <xdr:col>87</xdr:col>
      <xdr:colOff>4490</xdr:colOff>
      <xdr:row>50</xdr:row>
      <xdr:rowOff>0</xdr:rowOff>
    </xdr:to>
    <xdr:sp macro="" textlink="">
      <xdr:nvSpPr>
        <xdr:cNvPr id="45" name="Textfeld 44"/>
        <xdr:cNvSpPr txBox="1"/>
      </xdr:nvSpPr>
      <xdr:spPr>
        <a:xfrm>
          <a:off x="11271867" y="6021659"/>
          <a:ext cx="232318" cy="2509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E</a:t>
          </a:r>
        </a:p>
      </xdr:txBody>
    </xdr:sp>
    <xdr:clientData/>
  </xdr:twoCellAnchor>
  <xdr:twoCellAnchor>
    <xdr:from>
      <xdr:col>35</xdr:col>
      <xdr:colOff>109124</xdr:colOff>
      <xdr:row>47</xdr:row>
      <xdr:rowOff>61098</xdr:rowOff>
    </xdr:from>
    <xdr:to>
      <xdr:col>36</xdr:col>
      <xdr:colOff>109124</xdr:colOff>
      <xdr:row>48</xdr:row>
      <xdr:rowOff>61098</xdr:rowOff>
    </xdr:to>
    <xdr:sp macro="" textlink="">
      <xdr:nvSpPr>
        <xdr:cNvPr id="46" name="Ellipse 45"/>
        <xdr:cNvSpPr/>
      </xdr:nvSpPr>
      <xdr:spPr>
        <a:xfrm>
          <a:off x="5375889" y="5854539"/>
          <a:ext cx="112059" cy="123265"/>
        </a:xfrm>
        <a:prstGeom prst="ellipse">
          <a:avLst/>
        </a:prstGeom>
        <a:solidFill>
          <a:srgbClr val="00B0F0">
            <a:alpha val="2902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34</xdr:col>
      <xdr:colOff>44657</xdr:colOff>
      <xdr:row>48</xdr:row>
      <xdr:rowOff>0</xdr:rowOff>
    </xdr:from>
    <xdr:to>
      <xdr:col>36</xdr:col>
      <xdr:colOff>44656</xdr:colOff>
      <xdr:row>50</xdr:row>
      <xdr:rowOff>0</xdr:rowOff>
    </xdr:to>
    <xdr:sp macro="" textlink="">
      <xdr:nvSpPr>
        <xdr:cNvPr id="47" name="Textfeld 46"/>
        <xdr:cNvSpPr txBox="1"/>
      </xdr:nvSpPr>
      <xdr:spPr>
        <a:xfrm>
          <a:off x="5199363" y="5916706"/>
          <a:ext cx="224117" cy="246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</a:p>
      </xdr:txBody>
    </xdr:sp>
    <xdr:clientData/>
  </xdr:twoCellAnchor>
  <xdr:twoCellAnchor>
    <xdr:from>
      <xdr:col>85</xdr:col>
      <xdr:colOff>35519</xdr:colOff>
      <xdr:row>51</xdr:row>
      <xdr:rowOff>61351</xdr:rowOff>
    </xdr:from>
    <xdr:to>
      <xdr:col>86</xdr:col>
      <xdr:colOff>35520</xdr:colOff>
      <xdr:row>52</xdr:row>
      <xdr:rowOff>61353</xdr:rowOff>
    </xdr:to>
    <xdr:sp macro="" textlink="">
      <xdr:nvSpPr>
        <xdr:cNvPr id="53" name="Ellipse 52"/>
        <xdr:cNvSpPr/>
      </xdr:nvSpPr>
      <xdr:spPr>
        <a:xfrm>
          <a:off x="9641239" y="6318792"/>
          <a:ext cx="113010" cy="122697"/>
        </a:xfrm>
        <a:prstGeom prst="ellipse">
          <a:avLst/>
        </a:prstGeom>
        <a:noFill/>
        <a:ln w="127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84</xdr:col>
      <xdr:colOff>2</xdr:colOff>
      <xdr:row>52</xdr:row>
      <xdr:rowOff>1883</xdr:rowOff>
    </xdr:from>
    <xdr:to>
      <xdr:col>86</xdr:col>
      <xdr:colOff>0</xdr:colOff>
      <xdr:row>53</xdr:row>
      <xdr:rowOff>122694</xdr:rowOff>
    </xdr:to>
    <xdr:sp macro="" textlink="">
      <xdr:nvSpPr>
        <xdr:cNvPr id="54" name="Textfeld 53"/>
        <xdr:cNvSpPr txBox="1"/>
      </xdr:nvSpPr>
      <xdr:spPr>
        <a:xfrm>
          <a:off x="9492714" y="6382019"/>
          <a:ext cx="226015" cy="2435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E'</a:t>
          </a:r>
        </a:p>
      </xdr:txBody>
    </xdr:sp>
    <xdr:clientData/>
  </xdr:twoCellAnchor>
  <xdr:twoCellAnchor>
    <xdr:from>
      <xdr:col>12</xdr:col>
      <xdr:colOff>0</xdr:colOff>
      <xdr:row>11</xdr:row>
      <xdr:rowOff>120668</xdr:rowOff>
    </xdr:from>
    <xdr:to>
      <xdr:col>15</xdr:col>
      <xdr:colOff>0</xdr:colOff>
      <xdr:row>15</xdr:row>
      <xdr:rowOff>0</xdr:rowOff>
    </xdr:to>
    <xdr:sp macro="" textlink="">
      <xdr:nvSpPr>
        <xdr:cNvPr id="72" name="Pfeil nach oben 71"/>
        <xdr:cNvSpPr/>
      </xdr:nvSpPr>
      <xdr:spPr>
        <a:xfrm>
          <a:off x="2689412" y="1476580"/>
          <a:ext cx="336176" cy="372391"/>
        </a:xfrm>
        <a:prstGeom prst="up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68</xdr:col>
      <xdr:colOff>0</xdr:colOff>
      <xdr:row>12</xdr:row>
      <xdr:rowOff>1</xdr:rowOff>
    </xdr:from>
    <xdr:to>
      <xdr:col>71</xdr:col>
      <xdr:colOff>0</xdr:colOff>
      <xdr:row>15</xdr:row>
      <xdr:rowOff>0</xdr:rowOff>
    </xdr:to>
    <xdr:sp macro="" textlink="">
      <xdr:nvSpPr>
        <xdr:cNvPr id="73" name="Pfeil nach oben 72"/>
        <xdr:cNvSpPr/>
      </xdr:nvSpPr>
      <xdr:spPr>
        <a:xfrm>
          <a:off x="8964706" y="1479177"/>
          <a:ext cx="336176" cy="369794"/>
        </a:xfrm>
        <a:prstGeom prst="up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27</xdr:col>
      <xdr:colOff>113682</xdr:colOff>
      <xdr:row>51</xdr:row>
      <xdr:rowOff>121371</xdr:rowOff>
    </xdr:from>
    <xdr:to>
      <xdr:col>41</xdr:col>
      <xdr:colOff>61450</xdr:colOff>
      <xdr:row>51</xdr:row>
      <xdr:rowOff>121371</xdr:rowOff>
    </xdr:to>
    <xdr:cxnSp macro="">
      <xdr:nvCxnSpPr>
        <xdr:cNvPr id="81" name="Gerade Verbindung 80"/>
        <xdr:cNvCxnSpPr/>
      </xdr:nvCxnSpPr>
      <xdr:spPr>
        <a:xfrm flipH="1">
          <a:off x="4547416" y="6389436"/>
          <a:ext cx="1539365" cy="0"/>
        </a:xfrm>
        <a:prstGeom prst="line">
          <a:avLst/>
        </a:prstGeom>
        <a:ln w="50800" cap="rnd">
          <a:solidFill>
            <a:srgbClr val="C00000">
              <a:alpha val="43137"/>
            </a:srgb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112057</xdr:colOff>
      <xdr:row>6</xdr:row>
      <xdr:rowOff>0</xdr:rowOff>
    </xdr:from>
    <xdr:to>
      <xdr:col>31</xdr:col>
      <xdr:colOff>0</xdr:colOff>
      <xdr:row>6</xdr:row>
      <xdr:rowOff>0</xdr:rowOff>
    </xdr:to>
    <xdr:cxnSp macro="">
      <xdr:nvCxnSpPr>
        <xdr:cNvPr id="92" name="Gerade Verbindung 91"/>
        <xdr:cNvCxnSpPr/>
      </xdr:nvCxnSpPr>
      <xdr:spPr>
        <a:xfrm flipH="1">
          <a:off x="4146175" y="739588"/>
          <a:ext cx="672354" cy="0"/>
        </a:xfrm>
        <a:prstGeom prst="line">
          <a:avLst/>
        </a:prstGeom>
        <a:ln w="50800" cap="rnd">
          <a:solidFill>
            <a:srgbClr val="C00000">
              <a:alpha val="43137"/>
            </a:srgb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112057</xdr:colOff>
      <xdr:row>6</xdr:row>
      <xdr:rowOff>0</xdr:rowOff>
    </xdr:from>
    <xdr:to>
      <xdr:col>88</xdr:col>
      <xdr:colOff>0</xdr:colOff>
      <xdr:row>6</xdr:row>
      <xdr:rowOff>0</xdr:rowOff>
    </xdr:to>
    <xdr:cxnSp macro="">
      <xdr:nvCxnSpPr>
        <xdr:cNvPr id="93" name="Gerade Verbindung 92"/>
        <xdr:cNvCxnSpPr/>
      </xdr:nvCxnSpPr>
      <xdr:spPr>
        <a:xfrm flipH="1">
          <a:off x="10533528" y="739588"/>
          <a:ext cx="672354" cy="0"/>
        </a:xfrm>
        <a:prstGeom prst="line">
          <a:avLst/>
        </a:prstGeom>
        <a:ln w="50800" cap="rnd">
          <a:solidFill>
            <a:schemeClr val="accent4">
              <a:alpha val="43137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4490</xdr:colOff>
      <xdr:row>37</xdr:row>
      <xdr:rowOff>0</xdr:rowOff>
    </xdr:from>
    <xdr:to>
      <xdr:col>85</xdr:col>
      <xdr:colOff>95251</xdr:colOff>
      <xdr:row>51</xdr:row>
      <xdr:rowOff>124362</xdr:rowOff>
    </xdr:to>
    <xdr:cxnSp macro="">
      <xdr:nvCxnSpPr>
        <xdr:cNvPr id="96" name="Gerade Verbindung 95"/>
        <xdr:cNvCxnSpPr>
          <a:endCxn id="40" idx="4"/>
        </xdr:cNvCxnSpPr>
      </xdr:nvCxnSpPr>
      <xdr:spPr>
        <a:xfrm flipH="1" flipV="1">
          <a:off x="10035819" y="4637171"/>
          <a:ext cx="1243787" cy="1878967"/>
        </a:xfrm>
        <a:prstGeom prst="line">
          <a:avLst/>
        </a:prstGeom>
        <a:ln w="50800" cap="rnd">
          <a:solidFill>
            <a:schemeClr val="accent4">
              <a:alpha val="43137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35</xdr:row>
      <xdr:rowOff>0</xdr:rowOff>
    </xdr:from>
    <xdr:to>
      <xdr:col>89</xdr:col>
      <xdr:colOff>0</xdr:colOff>
      <xdr:row>37</xdr:row>
      <xdr:rowOff>0</xdr:rowOff>
    </xdr:to>
    <xdr:sp macro="" textlink="">
      <xdr:nvSpPr>
        <xdr:cNvPr id="104" name="Textfeld 103"/>
        <xdr:cNvSpPr txBox="1"/>
      </xdr:nvSpPr>
      <xdr:spPr>
        <a:xfrm>
          <a:off x="11605846" y="4359519"/>
          <a:ext cx="234462" cy="249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H</a:t>
          </a:r>
        </a:p>
      </xdr:txBody>
    </xdr:sp>
    <xdr:clientData/>
  </xdr:twoCellAnchor>
  <xdr:twoCellAnchor>
    <xdr:from>
      <xdr:col>47</xdr:col>
      <xdr:colOff>0</xdr:colOff>
      <xdr:row>35</xdr:row>
      <xdr:rowOff>0</xdr:rowOff>
    </xdr:from>
    <xdr:to>
      <xdr:col>49</xdr:col>
      <xdr:colOff>0</xdr:colOff>
      <xdr:row>37</xdr:row>
      <xdr:rowOff>0</xdr:rowOff>
    </xdr:to>
    <xdr:sp macro="" textlink="">
      <xdr:nvSpPr>
        <xdr:cNvPr id="119" name="Textfeld 118"/>
        <xdr:cNvSpPr txBox="1"/>
      </xdr:nvSpPr>
      <xdr:spPr>
        <a:xfrm>
          <a:off x="6841435" y="4348370"/>
          <a:ext cx="231913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I</a:t>
          </a:r>
        </a:p>
      </xdr:txBody>
    </xdr:sp>
    <xdr:clientData/>
  </xdr:twoCellAnchor>
  <xdr:twoCellAnchor>
    <xdr:from>
      <xdr:col>7</xdr:col>
      <xdr:colOff>2</xdr:colOff>
      <xdr:row>25</xdr:row>
      <xdr:rowOff>0</xdr:rowOff>
    </xdr:from>
    <xdr:to>
      <xdr:col>16</xdr:col>
      <xdr:colOff>0</xdr:colOff>
      <xdr:row>26</xdr:row>
      <xdr:rowOff>2598</xdr:rowOff>
    </xdr:to>
    <xdr:sp macro="" textlink="">
      <xdr:nvSpPr>
        <xdr:cNvPr id="128" name="Textfeld 127"/>
        <xdr:cNvSpPr txBox="1"/>
      </xdr:nvSpPr>
      <xdr:spPr>
        <a:xfrm>
          <a:off x="2435089" y="8075543"/>
          <a:ext cx="1043607" cy="1268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O   X-coordinate</a:t>
          </a:r>
        </a:p>
      </xdr:txBody>
    </xdr:sp>
    <xdr:clientData/>
  </xdr:twoCellAnchor>
  <xdr:twoCellAnchor>
    <xdr:from>
      <xdr:col>7</xdr:col>
      <xdr:colOff>2</xdr:colOff>
      <xdr:row>28</xdr:row>
      <xdr:rowOff>122587</xdr:rowOff>
    </xdr:from>
    <xdr:to>
      <xdr:col>16</xdr:col>
      <xdr:colOff>0</xdr:colOff>
      <xdr:row>30</xdr:row>
      <xdr:rowOff>0</xdr:rowOff>
    </xdr:to>
    <xdr:sp macro="" textlink="">
      <xdr:nvSpPr>
        <xdr:cNvPr id="129" name="Textfeld 128"/>
        <xdr:cNvSpPr txBox="1"/>
      </xdr:nvSpPr>
      <xdr:spPr>
        <a:xfrm>
          <a:off x="2435089" y="8570848"/>
          <a:ext cx="1043607" cy="1258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O   Y-coordinate</a:t>
          </a:r>
        </a:p>
      </xdr:txBody>
    </xdr:sp>
    <xdr:clientData/>
  </xdr:twoCellAnchor>
  <xdr:twoCellAnchor>
    <xdr:from>
      <xdr:col>25</xdr:col>
      <xdr:colOff>2</xdr:colOff>
      <xdr:row>63</xdr:row>
      <xdr:rowOff>0</xdr:rowOff>
    </xdr:from>
    <xdr:to>
      <xdr:col>34</xdr:col>
      <xdr:colOff>0</xdr:colOff>
      <xdr:row>64</xdr:row>
      <xdr:rowOff>2598</xdr:rowOff>
    </xdr:to>
    <xdr:sp macro="" textlink="">
      <xdr:nvSpPr>
        <xdr:cNvPr id="154" name="Textfeld 153"/>
        <xdr:cNvSpPr txBox="1"/>
      </xdr:nvSpPr>
      <xdr:spPr>
        <a:xfrm>
          <a:off x="9740350" y="7578587"/>
          <a:ext cx="1043607" cy="126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G'   X-coordinate</a:t>
          </a:r>
        </a:p>
      </xdr:txBody>
    </xdr:sp>
    <xdr:clientData/>
  </xdr:twoCellAnchor>
  <xdr:twoCellAnchor>
    <xdr:from>
      <xdr:col>25</xdr:col>
      <xdr:colOff>2</xdr:colOff>
      <xdr:row>66</xdr:row>
      <xdr:rowOff>122587</xdr:rowOff>
    </xdr:from>
    <xdr:to>
      <xdr:col>34</xdr:col>
      <xdr:colOff>0</xdr:colOff>
      <xdr:row>68</xdr:row>
      <xdr:rowOff>0</xdr:rowOff>
    </xdr:to>
    <xdr:sp macro="" textlink="">
      <xdr:nvSpPr>
        <xdr:cNvPr id="155" name="Textfeld 154"/>
        <xdr:cNvSpPr txBox="1"/>
      </xdr:nvSpPr>
      <xdr:spPr>
        <a:xfrm>
          <a:off x="9740350" y="8073891"/>
          <a:ext cx="1043607" cy="125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G'   Y-coordinate</a:t>
          </a:r>
        </a:p>
      </xdr:txBody>
    </xdr:sp>
    <xdr:clientData/>
  </xdr:twoCellAnchor>
  <xdr:twoCellAnchor>
    <xdr:from>
      <xdr:col>10</xdr:col>
      <xdr:colOff>2</xdr:colOff>
      <xdr:row>63</xdr:row>
      <xdr:rowOff>0</xdr:rowOff>
    </xdr:from>
    <xdr:to>
      <xdr:col>19</xdr:col>
      <xdr:colOff>0</xdr:colOff>
      <xdr:row>64</xdr:row>
      <xdr:rowOff>2598</xdr:rowOff>
    </xdr:to>
    <xdr:sp macro="" textlink="">
      <xdr:nvSpPr>
        <xdr:cNvPr id="156" name="Textfeld 155"/>
        <xdr:cNvSpPr txBox="1"/>
      </xdr:nvSpPr>
      <xdr:spPr>
        <a:xfrm>
          <a:off x="8001002" y="7578587"/>
          <a:ext cx="1043607" cy="126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G   X-coordinate</a:t>
          </a:r>
        </a:p>
      </xdr:txBody>
    </xdr:sp>
    <xdr:clientData/>
  </xdr:twoCellAnchor>
  <xdr:twoCellAnchor>
    <xdr:from>
      <xdr:col>10</xdr:col>
      <xdr:colOff>2</xdr:colOff>
      <xdr:row>66</xdr:row>
      <xdr:rowOff>122587</xdr:rowOff>
    </xdr:from>
    <xdr:to>
      <xdr:col>19</xdr:col>
      <xdr:colOff>0</xdr:colOff>
      <xdr:row>68</xdr:row>
      <xdr:rowOff>0</xdr:rowOff>
    </xdr:to>
    <xdr:sp macro="" textlink="">
      <xdr:nvSpPr>
        <xdr:cNvPr id="157" name="Textfeld 156"/>
        <xdr:cNvSpPr txBox="1"/>
      </xdr:nvSpPr>
      <xdr:spPr>
        <a:xfrm>
          <a:off x="8001002" y="8073891"/>
          <a:ext cx="1043607" cy="125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G   Y-coordinate</a:t>
          </a:r>
        </a:p>
      </xdr:txBody>
    </xdr:sp>
    <xdr:clientData/>
  </xdr:twoCellAnchor>
  <xdr:twoCellAnchor>
    <xdr:from>
      <xdr:col>52</xdr:col>
      <xdr:colOff>2</xdr:colOff>
      <xdr:row>28</xdr:row>
      <xdr:rowOff>0</xdr:rowOff>
    </xdr:from>
    <xdr:to>
      <xdr:col>61</xdr:col>
      <xdr:colOff>0</xdr:colOff>
      <xdr:row>29</xdr:row>
      <xdr:rowOff>2598</xdr:rowOff>
    </xdr:to>
    <xdr:sp macro="" textlink="">
      <xdr:nvSpPr>
        <xdr:cNvPr id="162" name="Textfeld 161"/>
        <xdr:cNvSpPr txBox="1"/>
      </xdr:nvSpPr>
      <xdr:spPr>
        <a:xfrm>
          <a:off x="8232915" y="6584674"/>
          <a:ext cx="1043607" cy="126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I   X-coordinate</a:t>
          </a:r>
        </a:p>
      </xdr:txBody>
    </xdr:sp>
    <xdr:clientData/>
  </xdr:twoCellAnchor>
  <xdr:twoCellAnchor>
    <xdr:from>
      <xdr:col>52</xdr:col>
      <xdr:colOff>2</xdr:colOff>
      <xdr:row>31</xdr:row>
      <xdr:rowOff>122587</xdr:rowOff>
    </xdr:from>
    <xdr:to>
      <xdr:col>61</xdr:col>
      <xdr:colOff>0</xdr:colOff>
      <xdr:row>33</xdr:row>
      <xdr:rowOff>0</xdr:rowOff>
    </xdr:to>
    <xdr:sp macro="" textlink="">
      <xdr:nvSpPr>
        <xdr:cNvPr id="163" name="Textfeld 162"/>
        <xdr:cNvSpPr txBox="1"/>
      </xdr:nvSpPr>
      <xdr:spPr>
        <a:xfrm>
          <a:off x="8232915" y="7079978"/>
          <a:ext cx="1043607" cy="125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I   Y-coordinate</a:t>
          </a:r>
        </a:p>
      </xdr:txBody>
    </xdr:sp>
    <xdr:clientData/>
  </xdr:twoCellAnchor>
  <xdr:twoCellAnchor>
    <xdr:from>
      <xdr:col>52</xdr:col>
      <xdr:colOff>2</xdr:colOff>
      <xdr:row>39</xdr:row>
      <xdr:rowOff>0</xdr:rowOff>
    </xdr:from>
    <xdr:to>
      <xdr:col>61</xdr:col>
      <xdr:colOff>0</xdr:colOff>
      <xdr:row>40</xdr:row>
      <xdr:rowOff>2598</xdr:rowOff>
    </xdr:to>
    <xdr:sp macro="" textlink="">
      <xdr:nvSpPr>
        <xdr:cNvPr id="164" name="Textfeld 163"/>
        <xdr:cNvSpPr txBox="1"/>
      </xdr:nvSpPr>
      <xdr:spPr>
        <a:xfrm>
          <a:off x="8232915" y="7951304"/>
          <a:ext cx="1043607" cy="126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C   X-coordinate</a:t>
          </a:r>
        </a:p>
      </xdr:txBody>
    </xdr:sp>
    <xdr:clientData/>
  </xdr:twoCellAnchor>
  <xdr:twoCellAnchor>
    <xdr:from>
      <xdr:col>52</xdr:col>
      <xdr:colOff>2</xdr:colOff>
      <xdr:row>42</xdr:row>
      <xdr:rowOff>122587</xdr:rowOff>
    </xdr:from>
    <xdr:to>
      <xdr:col>61</xdr:col>
      <xdr:colOff>0</xdr:colOff>
      <xdr:row>44</xdr:row>
      <xdr:rowOff>0</xdr:rowOff>
    </xdr:to>
    <xdr:sp macro="" textlink="">
      <xdr:nvSpPr>
        <xdr:cNvPr id="165" name="Textfeld 164"/>
        <xdr:cNvSpPr txBox="1"/>
      </xdr:nvSpPr>
      <xdr:spPr>
        <a:xfrm>
          <a:off x="8232915" y="8446609"/>
          <a:ext cx="1043607" cy="1258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C   Y-coordinate</a:t>
          </a:r>
        </a:p>
      </xdr:txBody>
    </xdr:sp>
    <xdr:clientData/>
  </xdr:twoCellAnchor>
  <xdr:twoCellAnchor>
    <xdr:from>
      <xdr:col>63</xdr:col>
      <xdr:colOff>2</xdr:colOff>
      <xdr:row>41</xdr:row>
      <xdr:rowOff>0</xdr:rowOff>
    </xdr:from>
    <xdr:to>
      <xdr:col>72</xdr:col>
      <xdr:colOff>0</xdr:colOff>
      <xdr:row>42</xdr:row>
      <xdr:rowOff>2598</xdr:rowOff>
    </xdr:to>
    <xdr:sp macro="" textlink="">
      <xdr:nvSpPr>
        <xdr:cNvPr id="166" name="Textfeld 165"/>
        <xdr:cNvSpPr txBox="1"/>
      </xdr:nvSpPr>
      <xdr:spPr>
        <a:xfrm>
          <a:off x="7421219" y="4845326"/>
          <a:ext cx="1043607" cy="126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Deviation of  line C'G'</a:t>
          </a:r>
        </a:p>
      </xdr:txBody>
    </xdr:sp>
    <xdr:clientData/>
  </xdr:twoCellAnchor>
  <xdr:twoCellAnchor>
    <xdr:from>
      <xdr:col>66</xdr:col>
      <xdr:colOff>0</xdr:colOff>
      <xdr:row>48</xdr:row>
      <xdr:rowOff>0</xdr:rowOff>
    </xdr:from>
    <xdr:to>
      <xdr:col>66</xdr:col>
      <xdr:colOff>0</xdr:colOff>
      <xdr:row>52</xdr:row>
      <xdr:rowOff>0</xdr:rowOff>
    </xdr:to>
    <xdr:cxnSp macro="">
      <xdr:nvCxnSpPr>
        <xdr:cNvPr id="168" name="Gerade Verbindung mit Pfeil 167"/>
        <xdr:cNvCxnSpPr/>
      </xdr:nvCxnSpPr>
      <xdr:spPr>
        <a:xfrm>
          <a:off x="9044609" y="5963478"/>
          <a:ext cx="0" cy="496957"/>
        </a:xfrm>
        <a:prstGeom prst="straightConnector1">
          <a:avLst/>
        </a:prstGeom>
        <a:ln w="22225">
          <a:solidFill>
            <a:srgbClr val="C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44</xdr:row>
      <xdr:rowOff>0</xdr:rowOff>
    </xdr:from>
    <xdr:to>
      <xdr:col>66</xdr:col>
      <xdr:colOff>0</xdr:colOff>
      <xdr:row>48</xdr:row>
      <xdr:rowOff>0</xdr:rowOff>
    </xdr:to>
    <xdr:cxnSp macro="">
      <xdr:nvCxnSpPr>
        <xdr:cNvPr id="170" name="Gerade Verbindung 169"/>
        <xdr:cNvCxnSpPr/>
      </xdr:nvCxnSpPr>
      <xdr:spPr>
        <a:xfrm flipV="1">
          <a:off x="9044609" y="5466522"/>
          <a:ext cx="0" cy="496956"/>
        </a:xfrm>
        <a:prstGeom prst="line">
          <a:avLst/>
        </a:prstGeom>
        <a:ln w="22225" cap="rnd">
          <a:solidFill>
            <a:srgbClr val="C00000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111288</xdr:colOff>
      <xdr:row>7</xdr:row>
      <xdr:rowOff>572</xdr:rowOff>
    </xdr:from>
    <xdr:to>
      <xdr:col>97</xdr:col>
      <xdr:colOff>0</xdr:colOff>
      <xdr:row>8</xdr:row>
      <xdr:rowOff>0</xdr:rowOff>
    </xdr:to>
    <xdr:sp macro="" textlink="">
      <xdr:nvSpPr>
        <xdr:cNvPr id="171" name="Textfeld 170"/>
        <xdr:cNvSpPr txBox="1"/>
      </xdr:nvSpPr>
      <xdr:spPr>
        <a:xfrm>
          <a:off x="10895245" y="870246"/>
          <a:ext cx="1744016" cy="123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feature of alignment (Two points)</a:t>
          </a:r>
        </a:p>
      </xdr:txBody>
    </xdr:sp>
    <xdr:clientData/>
  </xdr:twoCellAnchor>
  <xdr:twoCellAnchor>
    <xdr:from>
      <xdr:col>34</xdr:col>
      <xdr:colOff>32153</xdr:colOff>
      <xdr:row>51</xdr:row>
      <xdr:rowOff>59119</xdr:rowOff>
    </xdr:from>
    <xdr:to>
      <xdr:col>35</xdr:col>
      <xdr:colOff>32155</xdr:colOff>
      <xdr:row>52</xdr:row>
      <xdr:rowOff>59120</xdr:rowOff>
    </xdr:to>
    <xdr:sp macro="" textlink="">
      <xdr:nvSpPr>
        <xdr:cNvPr id="172" name="Ellipse 171"/>
        <xdr:cNvSpPr/>
      </xdr:nvSpPr>
      <xdr:spPr>
        <a:xfrm>
          <a:off x="5336074" y="6450895"/>
          <a:ext cx="115305" cy="125330"/>
        </a:xfrm>
        <a:prstGeom prst="ellipse">
          <a:avLst/>
        </a:prstGeom>
        <a:noFill/>
        <a:ln w="12700">
          <a:solidFill>
            <a:srgbClr val="0070C0">
              <a:alpha val="38039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35</xdr:col>
      <xdr:colOff>2</xdr:colOff>
      <xdr:row>60</xdr:row>
      <xdr:rowOff>0</xdr:rowOff>
    </xdr:from>
    <xdr:to>
      <xdr:col>44</xdr:col>
      <xdr:colOff>0</xdr:colOff>
      <xdr:row>61</xdr:row>
      <xdr:rowOff>2598</xdr:rowOff>
    </xdr:to>
    <xdr:sp macro="" textlink="">
      <xdr:nvSpPr>
        <xdr:cNvPr id="187" name="Textfeld 186"/>
        <xdr:cNvSpPr txBox="1"/>
      </xdr:nvSpPr>
      <xdr:spPr>
        <a:xfrm>
          <a:off x="12407350" y="3478696"/>
          <a:ext cx="1043607" cy="126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E   X-coordinate</a:t>
          </a:r>
        </a:p>
      </xdr:txBody>
    </xdr:sp>
    <xdr:clientData/>
  </xdr:twoCellAnchor>
  <xdr:twoCellAnchor>
    <xdr:from>
      <xdr:col>35</xdr:col>
      <xdr:colOff>2</xdr:colOff>
      <xdr:row>63</xdr:row>
      <xdr:rowOff>122587</xdr:rowOff>
    </xdr:from>
    <xdr:to>
      <xdr:col>44</xdr:col>
      <xdr:colOff>0</xdr:colOff>
      <xdr:row>65</xdr:row>
      <xdr:rowOff>0</xdr:rowOff>
    </xdr:to>
    <xdr:sp macro="" textlink="">
      <xdr:nvSpPr>
        <xdr:cNvPr id="188" name="Textfeld 187"/>
        <xdr:cNvSpPr txBox="1"/>
      </xdr:nvSpPr>
      <xdr:spPr>
        <a:xfrm>
          <a:off x="12407350" y="3974000"/>
          <a:ext cx="1043607" cy="1258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E   Y-coordinate</a:t>
          </a:r>
        </a:p>
      </xdr:txBody>
    </xdr:sp>
    <xdr:clientData/>
  </xdr:twoCellAnchor>
  <xdr:twoCellAnchor>
    <xdr:from>
      <xdr:col>79</xdr:col>
      <xdr:colOff>2</xdr:colOff>
      <xdr:row>26</xdr:row>
      <xdr:rowOff>0</xdr:rowOff>
    </xdr:from>
    <xdr:to>
      <xdr:col>88</xdr:col>
      <xdr:colOff>0</xdr:colOff>
      <xdr:row>27</xdr:row>
      <xdr:rowOff>2598</xdr:rowOff>
    </xdr:to>
    <xdr:sp macro="" textlink="">
      <xdr:nvSpPr>
        <xdr:cNvPr id="190" name="Textfeld 189"/>
        <xdr:cNvSpPr txBox="1"/>
      </xdr:nvSpPr>
      <xdr:spPr>
        <a:xfrm>
          <a:off x="5449959" y="7454348"/>
          <a:ext cx="1043606" cy="126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Angle of alignment OE</a:t>
          </a:r>
        </a:p>
      </xdr:txBody>
    </xdr:sp>
    <xdr:clientData/>
  </xdr:twoCellAnchor>
  <xdr:twoCellAnchor>
    <xdr:from>
      <xdr:col>81</xdr:col>
      <xdr:colOff>4329</xdr:colOff>
      <xdr:row>38</xdr:row>
      <xdr:rowOff>69274</xdr:rowOff>
    </xdr:from>
    <xdr:to>
      <xdr:col>97</xdr:col>
      <xdr:colOff>99579</xdr:colOff>
      <xdr:row>43</xdr:row>
      <xdr:rowOff>4331</xdr:rowOff>
    </xdr:to>
    <xdr:cxnSp macro="">
      <xdr:nvCxnSpPr>
        <xdr:cNvPr id="194" name="Gerade Verbindung 193"/>
        <xdr:cNvCxnSpPr/>
      </xdr:nvCxnSpPr>
      <xdr:spPr>
        <a:xfrm>
          <a:off x="10473170" y="4840433"/>
          <a:ext cx="1896341" cy="562841"/>
        </a:xfrm>
        <a:prstGeom prst="line">
          <a:avLst/>
        </a:prstGeom>
        <a:solidFill>
          <a:srgbClr val="FCD5B5">
            <a:alpha val="47843"/>
          </a:srgbClr>
        </a:solidFill>
        <a:ln w="9525">
          <a:solidFill>
            <a:schemeClr val="accent6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80</xdr:col>
      <xdr:colOff>49790</xdr:colOff>
      <xdr:row>39</xdr:row>
      <xdr:rowOff>27191</xdr:rowOff>
    </xdr:from>
    <xdr:to>
      <xdr:col>83</xdr:col>
      <xdr:colOff>78106</xdr:colOff>
      <xdr:row>44</xdr:row>
      <xdr:rowOff>46416</xdr:rowOff>
    </xdr:to>
    <xdr:sp macro="" textlink="">
      <xdr:nvSpPr>
        <xdr:cNvPr id="198" name="Freihandform 197"/>
        <xdr:cNvSpPr/>
      </xdr:nvSpPr>
      <xdr:spPr>
        <a:xfrm>
          <a:off x="10565390" y="4930661"/>
          <a:ext cx="371216" cy="647875"/>
        </a:xfrm>
        <a:custGeom>
          <a:avLst/>
          <a:gdLst>
            <a:gd name="connsiteX0" fmla="*/ 0 w 110490"/>
            <a:gd name="connsiteY0" fmla="*/ 556260 h 556260"/>
            <a:gd name="connsiteX1" fmla="*/ 87630 w 110490"/>
            <a:gd name="connsiteY1" fmla="*/ 274320 h 556260"/>
            <a:gd name="connsiteX2" fmla="*/ 110490 w 110490"/>
            <a:gd name="connsiteY2" fmla="*/ 0 h 556260"/>
            <a:gd name="connsiteX0" fmla="*/ 0 w 72390"/>
            <a:gd name="connsiteY0" fmla="*/ 565917 h 565917"/>
            <a:gd name="connsiteX1" fmla="*/ 49530 w 72390"/>
            <a:gd name="connsiteY1" fmla="*/ 274320 h 565917"/>
            <a:gd name="connsiteX2" fmla="*/ 72390 w 72390"/>
            <a:gd name="connsiteY2" fmla="*/ 0 h 565917"/>
            <a:gd name="connsiteX0" fmla="*/ 0 w 72390"/>
            <a:gd name="connsiteY0" fmla="*/ 565917 h 565917"/>
            <a:gd name="connsiteX1" fmla="*/ 61436 w 72390"/>
            <a:gd name="connsiteY1" fmla="*/ 276734 h 565917"/>
            <a:gd name="connsiteX2" fmla="*/ 72390 w 72390"/>
            <a:gd name="connsiteY2" fmla="*/ 0 h 565917"/>
            <a:gd name="connsiteX0" fmla="*/ 0 w 146080"/>
            <a:gd name="connsiteY0" fmla="*/ 665642 h 665642"/>
            <a:gd name="connsiteX1" fmla="*/ 132406 w 146080"/>
            <a:gd name="connsiteY1" fmla="*/ 276734 h 665642"/>
            <a:gd name="connsiteX2" fmla="*/ 143360 w 146080"/>
            <a:gd name="connsiteY2" fmla="*/ 0 h 665642"/>
            <a:gd name="connsiteX0" fmla="*/ 0 w 135214"/>
            <a:gd name="connsiteY0" fmla="*/ 661307 h 661307"/>
            <a:gd name="connsiteX1" fmla="*/ 132406 w 135214"/>
            <a:gd name="connsiteY1" fmla="*/ 272399 h 661307"/>
            <a:gd name="connsiteX2" fmla="*/ 94568 w 135214"/>
            <a:gd name="connsiteY2" fmla="*/ 0 h 661307"/>
            <a:gd name="connsiteX0" fmla="*/ 0 w 110481"/>
            <a:gd name="connsiteY0" fmla="*/ 661307 h 661307"/>
            <a:gd name="connsiteX1" fmla="*/ 105792 w 110481"/>
            <a:gd name="connsiteY1" fmla="*/ 324428 h 661307"/>
            <a:gd name="connsiteX2" fmla="*/ 94568 w 110481"/>
            <a:gd name="connsiteY2" fmla="*/ 0 h 661307"/>
            <a:gd name="connsiteX0" fmla="*/ 0 w 96531"/>
            <a:gd name="connsiteY0" fmla="*/ 661307 h 661307"/>
            <a:gd name="connsiteX1" fmla="*/ 88049 w 96531"/>
            <a:gd name="connsiteY1" fmla="*/ 354780 h 661307"/>
            <a:gd name="connsiteX2" fmla="*/ 94568 w 96531"/>
            <a:gd name="connsiteY2" fmla="*/ 0 h 661307"/>
            <a:gd name="connsiteX0" fmla="*/ 0 w 94568"/>
            <a:gd name="connsiteY0" fmla="*/ 661307 h 661307"/>
            <a:gd name="connsiteX1" fmla="*/ 74743 w 94568"/>
            <a:gd name="connsiteY1" fmla="*/ 359116 h 661307"/>
            <a:gd name="connsiteX2" fmla="*/ 94568 w 94568"/>
            <a:gd name="connsiteY2" fmla="*/ 0 h 661307"/>
            <a:gd name="connsiteX0" fmla="*/ 0 w 147251"/>
            <a:gd name="connsiteY0" fmla="*/ 709635 h 709635"/>
            <a:gd name="connsiteX1" fmla="*/ 127426 w 147251"/>
            <a:gd name="connsiteY1" fmla="*/ 359116 h 709635"/>
            <a:gd name="connsiteX2" fmla="*/ 147251 w 147251"/>
            <a:gd name="connsiteY2" fmla="*/ 0 h 709635"/>
            <a:gd name="connsiteX0" fmla="*/ 0 w 147251"/>
            <a:gd name="connsiteY0" fmla="*/ 709635 h 709635"/>
            <a:gd name="connsiteX1" fmla="*/ 110663 w 147251"/>
            <a:gd name="connsiteY1" fmla="*/ 354284 h 709635"/>
            <a:gd name="connsiteX2" fmla="*/ 147251 w 147251"/>
            <a:gd name="connsiteY2" fmla="*/ 0 h 709635"/>
            <a:gd name="connsiteX0" fmla="*/ 0 w 297195"/>
            <a:gd name="connsiteY0" fmla="*/ 667678 h 667678"/>
            <a:gd name="connsiteX1" fmla="*/ 260090 w 297195"/>
            <a:gd name="connsiteY1" fmla="*/ 354284 h 667678"/>
            <a:gd name="connsiteX2" fmla="*/ 296678 w 297195"/>
            <a:gd name="connsiteY2" fmla="*/ 0 h 667678"/>
            <a:gd name="connsiteX0" fmla="*/ 0 w 296678"/>
            <a:gd name="connsiteY0" fmla="*/ 667678 h 667678"/>
            <a:gd name="connsiteX1" fmla="*/ 217944 w 296678"/>
            <a:gd name="connsiteY1" fmla="*/ 384798 h 667678"/>
            <a:gd name="connsiteX2" fmla="*/ 296678 w 296678"/>
            <a:gd name="connsiteY2" fmla="*/ 0 h 667678"/>
            <a:gd name="connsiteX0" fmla="*/ 0 w 373307"/>
            <a:gd name="connsiteY0" fmla="*/ 648606 h 648606"/>
            <a:gd name="connsiteX1" fmla="*/ 217944 w 373307"/>
            <a:gd name="connsiteY1" fmla="*/ 365726 h 648606"/>
            <a:gd name="connsiteX2" fmla="*/ 373307 w 373307"/>
            <a:gd name="connsiteY2" fmla="*/ 0 h 648606"/>
            <a:gd name="connsiteX0" fmla="*/ 0 w 373307"/>
            <a:gd name="connsiteY0" fmla="*/ 648606 h 648606"/>
            <a:gd name="connsiteX1" fmla="*/ 229438 w 373307"/>
            <a:gd name="connsiteY1" fmla="*/ 354283 h 648606"/>
            <a:gd name="connsiteX2" fmla="*/ 373307 w 373307"/>
            <a:gd name="connsiteY2" fmla="*/ 0 h 648606"/>
            <a:gd name="connsiteX0" fmla="*/ 0 w 373307"/>
            <a:gd name="connsiteY0" fmla="*/ 648606 h 648606"/>
            <a:gd name="connsiteX1" fmla="*/ 229438 w 373307"/>
            <a:gd name="connsiteY1" fmla="*/ 354283 h 648606"/>
            <a:gd name="connsiteX2" fmla="*/ 373307 w 373307"/>
            <a:gd name="connsiteY2" fmla="*/ 0 h 648606"/>
            <a:gd name="connsiteX0" fmla="*/ 0 w 373307"/>
            <a:gd name="connsiteY0" fmla="*/ 648606 h 648606"/>
            <a:gd name="connsiteX1" fmla="*/ 256258 w 373307"/>
            <a:gd name="connsiteY1" fmla="*/ 354283 h 648606"/>
            <a:gd name="connsiteX2" fmla="*/ 373307 w 373307"/>
            <a:gd name="connsiteY2" fmla="*/ 0 h 6486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73307" h="648606">
              <a:moveTo>
                <a:pt x="0" y="648606"/>
              </a:moveTo>
              <a:cubicBezTo>
                <a:pt x="138056" y="492963"/>
                <a:pt x="194040" y="462384"/>
                <a:pt x="256258" y="354283"/>
              </a:cubicBezTo>
              <a:cubicBezTo>
                <a:pt x="318476" y="246182"/>
                <a:pt x="371084" y="90805"/>
                <a:pt x="373307" y="0"/>
              </a:cubicBezTo>
            </a:path>
          </a:pathLst>
        </a:custGeom>
        <a:noFill/>
        <a:ln w="9525">
          <a:solidFill>
            <a:srgbClr val="E46C0A">
              <a:alpha val="56078"/>
            </a:srgbClr>
          </a:solidFill>
          <a:prstDash val="sysDash"/>
          <a:headEnd type="triangle" w="med" len="lg"/>
          <a:tailEnd type="triangl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84</xdr:col>
      <xdr:colOff>40056</xdr:colOff>
      <xdr:row>40</xdr:row>
      <xdr:rowOff>30511</xdr:rowOff>
    </xdr:from>
    <xdr:to>
      <xdr:col>87</xdr:col>
      <xdr:colOff>40013</xdr:colOff>
      <xdr:row>49</xdr:row>
      <xdr:rowOff>107420</xdr:rowOff>
    </xdr:to>
    <xdr:cxnSp macro="">
      <xdr:nvCxnSpPr>
        <xdr:cNvPr id="199" name="Gerade Verbindung 198"/>
        <xdr:cNvCxnSpPr>
          <a:stCxn id="210" idx="2"/>
          <a:endCxn id="210" idx="0"/>
        </xdr:cNvCxnSpPr>
      </xdr:nvCxnSpPr>
      <xdr:spPr>
        <a:xfrm flipH="1">
          <a:off x="9641256" y="4983511"/>
          <a:ext cx="342857" cy="1191334"/>
        </a:xfrm>
        <a:prstGeom prst="line">
          <a:avLst/>
        </a:prstGeom>
        <a:solidFill>
          <a:srgbClr val="FCD5B5">
            <a:alpha val="47843"/>
          </a:srgbClr>
        </a:solidFill>
        <a:ln w="9525">
          <a:solidFill>
            <a:schemeClr val="accent6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7</xdr:col>
      <xdr:colOff>47622</xdr:colOff>
      <xdr:row>37</xdr:row>
      <xdr:rowOff>0</xdr:rowOff>
    </xdr:from>
    <xdr:to>
      <xdr:col>108</xdr:col>
      <xdr:colOff>47622</xdr:colOff>
      <xdr:row>37</xdr:row>
      <xdr:rowOff>0</xdr:rowOff>
    </xdr:to>
    <xdr:cxnSp macro="">
      <xdr:nvCxnSpPr>
        <xdr:cNvPr id="4" name="Gerade Verbindung 3"/>
        <xdr:cNvCxnSpPr/>
      </xdr:nvCxnSpPr>
      <xdr:spPr>
        <a:xfrm flipH="1">
          <a:off x="2196700" y="4625578"/>
          <a:ext cx="11424047" cy="0"/>
        </a:xfrm>
        <a:prstGeom prst="line">
          <a:avLst/>
        </a:prstGeom>
        <a:ln w="19050">
          <a:solidFill>
            <a:schemeClr val="tx1">
              <a:lumMod val="75000"/>
              <a:lumOff val="25000"/>
            </a:schemeClr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11723</xdr:colOff>
      <xdr:row>37</xdr:row>
      <xdr:rowOff>14654</xdr:rowOff>
    </xdr:from>
    <xdr:to>
      <xdr:col>82</xdr:col>
      <xdr:colOff>2964</xdr:colOff>
      <xdr:row>41</xdr:row>
      <xdr:rowOff>64477</xdr:rowOff>
    </xdr:to>
    <xdr:sp macro="" textlink="">
      <xdr:nvSpPr>
        <xdr:cNvPr id="212" name="Freihandform 211"/>
        <xdr:cNvSpPr/>
      </xdr:nvSpPr>
      <xdr:spPr>
        <a:xfrm>
          <a:off x="10527323" y="4569069"/>
          <a:ext cx="219841" cy="542193"/>
        </a:xfrm>
        <a:custGeom>
          <a:avLst/>
          <a:gdLst>
            <a:gd name="connsiteX0" fmla="*/ 0 w 220013"/>
            <a:gd name="connsiteY0" fmla="*/ 542193 h 542193"/>
            <a:gd name="connsiteX1" fmla="*/ 184639 w 220013"/>
            <a:gd name="connsiteY1" fmla="*/ 316523 h 542193"/>
            <a:gd name="connsiteX2" fmla="*/ 219808 w 220013"/>
            <a:gd name="connsiteY2" fmla="*/ 0 h 542193"/>
            <a:gd name="connsiteX0" fmla="*/ 0 w 219841"/>
            <a:gd name="connsiteY0" fmla="*/ 542193 h 542193"/>
            <a:gd name="connsiteX1" fmla="*/ 172915 w 219841"/>
            <a:gd name="connsiteY1" fmla="*/ 310662 h 542193"/>
            <a:gd name="connsiteX2" fmla="*/ 219808 w 219841"/>
            <a:gd name="connsiteY2" fmla="*/ 0 h 5421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9841" h="542193">
              <a:moveTo>
                <a:pt x="0" y="542193"/>
              </a:moveTo>
              <a:cubicBezTo>
                <a:pt x="74002" y="474540"/>
                <a:pt x="136280" y="401027"/>
                <a:pt x="172915" y="310662"/>
              </a:cubicBezTo>
              <a:cubicBezTo>
                <a:pt x="209550" y="220297"/>
                <a:pt x="220541" y="113079"/>
                <a:pt x="219808" y="0"/>
              </a:cubicBezTo>
            </a:path>
          </a:pathLst>
        </a:custGeom>
        <a:noFill/>
        <a:ln w="9525">
          <a:solidFill>
            <a:srgbClr val="E46C0A">
              <a:alpha val="56078"/>
            </a:srgbClr>
          </a:solidFill>
          <a:prstDash val="sysDash"/>
          <a:headEnd type="triangle" w="med" len="lg"/>
          <a:tailEnd type="triangl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de-D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32</xdr:col>
      <xdr:colOff>0</xdr:colOff>
      <xdr:row>52</xdr:row>
      <xdr:rowOff>0</xdr:rowOff>
    </xdr:from>
    <xdr:to>
      <xdr:col>35</xdr:col>
      <xdr:colOff>0</xdr:colOff>
      <xdr:row>53</xdr:row>
      <xdr:rowOff>123664</xdr:rowOff>
    </xdr:to>
    <xdr:sp macro="" textlink="">
      <xdr:nvSpPr>
        <xdr:cNvPr id="217" name="Textfeld 216"/>
        <xdr:cNvSpPr txBox="1"/>
      </xdr:nvSpPr>
      <xdr:spPr>
        <a:xfrm>
          <a:off x="5158154" y="6477000"/>
          <a:ext cx="351692" cy="248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marL="0" indent="0" algn="ctr"/>
          <a:r>
            <a:rPr lang="de-DE" sz="10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E'</a:t>
          </a:r>
        </a:p>
      </xdr:txBody>
    </xdr:sp>
    <xdr:clientData/>
  </xdr:twoCellAnchor>
  <xdr:twoCellAnchor>
    <xdr:from>
      <xdr:col>44</xdr:col>
      <xdr:colOff>2</xdr:colOff>
      <xdr:row>56</xdr:row>
      <xdr:rowOff>0</xdr:rowOff>
    </xdr:from>
    <xdr:to>
      <xdr:col>53</xdr:col>
      <xdr:colOff>0</xdr:colOff>
      <xdr:row>57</xdr:row>
      <xdr:rowOff>2598</xdr:rowOff>
    </xdr:to>
    <xdr:sp macro="" textlink="">
      <xdr:nvSpPr>
        <xdr:cNvPr id="226" name="Textfeld 225"/>
        <xdr:cNvSpPr txBox="1"/>
      </xdr:nvSpPr>
      <xdr:spPr>
        <a:xfrm>
          <a:off x="6799387" y="8096250"/>
          <a:ext cx="1055075" cy="127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E'   X-coordinate</a:t>
          </a:r>
        </a:p>
      </xdr:txBody>
    </xdr:sp>
    <xdr:clientData/>
  </xdr:twoCellAnchor>
  <xdr:twoCellAnchor>
    <xdr:from>
      <xdr:col>44</xdr:col>
      <xdr:colOff>2</xdr:colOff>
      <xdr:row>59</xdr:row>
      <xdr:rowOff>122587</xdr:rowOff>
    </xdr:from>
    <xdr:to>
      <xdr:col>53</xdr:col>
      <xdr:colOff>0</xdr:colOff>
      <xdr:row>61</xdr:row>
      <xdr:rowOff>0</xdr:rowOff>
    </xdr:to>
    <xdr:sp macro="" textlink="">
      <xdr:nvSpPr>
        <xdr:cNvPr id="227" name="Textfeld 226"/>
        <xdr:cNvSpPr txBox="1"/>
      </xdr:nvSpPr>
      <xdr:spPr>
        <a:xfrm>
          <a:off x="6799387" y="8592510"/>
          <a:ext cx="1055075" cy="1265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E'   Y-coordinate</a:t>
          </a:r>
        </a:p>
      </xdr:txBody>
    </xdr:sp>
    <xdr:clientData/>
  </xdr:twoCellAnchor>
  <xdr:twoCellAnchor>
    <xdr:from>
      <xdr:col>53</xdr:col>
      <xdr:colOff>2</xdr:colOff>
      <xdr:row>53</xdr:row>
      <xdr:rowOff>0</xdr:rowOff>
    </xdr:from>
    <xdr:to>
      <xdr:col>62</xdr:col>
      <xdr:colOff>0</xdr:colOff>
      <xdr:row>54</xdr:row>
      <xdr:rowOff>2598</xdr:rowOff>
    </xdr:to>
    <xdr:sp macro="" textlink="">
      <xdr:nvSpPr>
        <xdr:cNvPr id="230" name="Textfeld 229"/>
        <xdr:cNvSpPr txBox="1"/>
      </xdr:nvSpPr>
      <xdr:spPr>
        <a:xfrm>
          <a:off x="8323387" y="8096250"/>
          <a:ext cx="1055075" cy="127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C'   X-coordinate</a:t>
          </a:r>
        </a:p>
      </xdr:txBody>
    </xdr:sp>
    <xdr:clientData/>
  </xdr:twoCellAnchor>
  <xdr:twoCellAnchor>
    <xdr:from>
      <xdr:col>53</xdr:col>
      <xdr:colOff>2</xdr:colOff>
      <xdr:row>56</xdr:row>
      <xdr:rowOff>122587</xdr:rowOff>
    </xdr:from>
    <xdr:to>
      <xdr:col>62</xdr:col>
      <xdr:colOff>0</xdr:colOff>
      <xdr:row>58</xdr:row>
      <xdr:rowOff>0</xdr:rowOff>
    </xdr:to>
    <xdr:sp macro="" textlink="">
      <xdr:nvSpPr>
        <xdr:cNvPr id="231" name="Textfeld 230"/>
        <xdr:cNvSpPr txBox="1"/>
      </xdr:nvSpPr>
      <xdr:spPr>
        <a:xfrm>
          <a:off x="8323387" y="8592510"/>
          <a:ext cx="1055075" cy="1265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C'   Y-coordinate</a:t>
          </a:r>
        </a:p>
      </xdr:txBody>
    </xdr:sp>
    <xdr:clientData/>
  </xdr:twoCellAnchor>
  <xdr:twoCellAnchor>
    <xdr:from>
      <xdr:col>90</xdr:col>
      <xdr:colOff>2</xdr:colOff>
      <xdr:row>30</xdr:row>
      <xdr:rowOff>0</xdr:rowOff>
    </xdr:from>
    <xdr:to>
      <xdr:col>99</xdr:col>
      <xdr:colOff>0</xdr:colOff>
      <xdr:row>31</xdr:row>
      <xdr:rowOff>2598</xdr:rowOff>
    </xdr:to>
    <xdr:sp macro="" textlink="">
      <xdr:nvSpPr>
        <xdr:cNvPr id="232" name="Textfeld 231"/>
        <xdr:cNvSpPr txBox="1"/>
      </xdr:nvSpPr>
      <xdr:spPr>
        <a:xfrm>
          <a:off x="11957540" y="3238500"/>
          <a:ext cx="1055075" cy="127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Angle of line OE' </a:t>
          </a:r>
        </a:p>
      </xdr:txBody>
    </xdr:sp>
    <xdr:clientData/>
  </xdr:twoCellAnchor>
  <xdr:twoCellAnchor>
    <xdr:from>
      <xdr:col>76</xdr:col>
      <xdr:colOff>2</xdr:colOff>
      <xdr:row>56</xdr:row>
      <xdr:rowOff>0</xdr:rowOff>
    </xdr:from>
    <xdr:to>
      <xdr:col>85</xdr:col>
      <xdr:colOff>0</xdr:colOff>
      <xdr:row>57</xdr:row>
      <xdr:rowOff>2598</xdr:rowOff>
    </xdr:to>
    <xdr:sp macro="" textlink="">
      <xdr:nvSpPr>
        <xdr:cNvPr id="234" name="Textfeld 233"/>
        <xdr:cNvSpPr txBox="1"/>
      </xdr:nvSpPr>
      <xdr:spPr>
        <a:xfrm>
          <a:off x="4337540" y="7847135"/>
          <a:ext cx="1055075" cy="127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G'   polar radius</a:t>
          </a:r>
        </a:p>
      </xdr:txBody>
    </xdr:sp>
    <xdr:clientData/>
  </xdr:twoCellAnchor>
  <xdr:twoCellAnchor>
    <xdr:from>
      <xdr:col>91</xdr:col>
      <xdr:colOff>2</xdr:colOff>
      <xdr:row>56</xdr:row>
      <xdr:rowOff>0</xdr:rowOff>
    </xdr:from>
    <xdr:to>
      <xdr:col>100</xdr:col>
      <xdr:colOff>0</xdr:colOff>
      <xdr:row>57</xdr:row>
      <xdr:rowOff>2598</xdr:rowOff>
    </xdr:to>
    <xdr:sp macro="" textlink="">
      <xdr:nvSpPr>
        <xdr:cNvPr id="235" name="Textfeld 234"/>
        <xdr:cNvSpPr txBox="1"/>
      </xdr:nvSpPr>
      <xdr:spPr>
        <a:xfrm>
          <a:off x="10316310" y="6975231"/>
          <a:ext cx="1055075" cy="127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C'   polar radius</a:t>
          </a:r>
        </a:p>
      </xdr:txBody>
    </xdr:sp>
    <xdr:clientData/>
  </xdr:twoCellAnchor>
  <xdr:twoCellAnchor>
    <xdr:from>
      <xdr:col>76</xdr:col>
      <xdr:colOff>2</xdr:colOff>
      <xdr:row>60</xdr:row>
      <xdr:rowOff>0</xdr:rowOff>
    </xdr:from>
    <xdr:to>
      <xdr:col>85</xdr:col>
      <xdr:colOff>0</xdr:colOff>
      <xdr:row>61</xdr:row>
      <xdr:rowOff>2598</xdr:rowOff>
    </xdr:to>
    <xdr:sp macro="" textlink="">
      <xdr:nvSpPr>
        <xdr:cNvPr id="236" name="Textfeld 235"/>
        <xdr:cNvSpPr txBox="1"/>
      </xdr:nvSpPr>
      <xdr:spPr>
        <a:xfrm>
          <a:off x="10316310" y="6975231"/>
          <a:ext cx="1055075" cy="127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G'   polar angle</a:t>
          </a:r>
        </a:p>
      </xdr:txBody>
    </xdr:sp>
    <xdr:clientData/>
  </xdr:twoCellAnchor>
  <xdr:twoCellAnchor>
    <xdr:from>
      <xdr:col>91</xdr:col>
      <xdr:colOff>2</xdr:colOff>
      <xdr:row>60</xdr:row>
      <xdr:rowOff>0</xdr:rowOff>
    </xdr:from>
    <xdr:to>
      <xdr:col>100</xdr:col>
      <xdr:colOff>0</xdr:colOff>
      <xdr:row>61</xdr:row>
      <xdr:rowOff>2598</xdr:rowOff>
    </xdr:to>
    <xdr:sp macro="" textlink="">
      <xdr:nvSpPr>
        <xdr:cNvPr id="237" name="Textfeld 236"/>
        <xdr:cNvSpPr txBox="1"/>
      </xdr:nvSpPr>
      <xdr:spPr>
        <a:xfrm>
          <a:off x="10316310" y="6975231"/>
          <a:ext cx="1055075" cy="127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C'   polar angle</a:t>
          </a:r>
        </a:p>
      </xdr:txBody>
    </xdr:sp>
    <xdr:clientData/>
  </xdr:twoCellAnchor>
  <xdr:twoCellAnchor>
    <xdr:from>
      <xdr:col>97</xdr:col>
      <xdr:colOff>0</xdr:colOff>
      <xdr:row>38</xdr:row>
      <xdr:rowOff>124810</xdr:rowOff>
    </xdr:from>
    <xdr:to>
      <xdr:col>105</xdr:col>
      <xdr:colOff>111670</xdr:colOff>
      <xdr:row>40</xdr:row>
      <xdr:rowOff>2598</xdr:rowOff>
    </xdr:to>
    <xdr:sp macro="" textlink="">
      <xdr:nvSpPr>
        <xdr:cNvPr id="239" name="Textfeld 238"/>
        <xdr:cNvSpPr txBox="1"/>
      </xdr:nvSpPr>
      <xdr:spPr>
        <a:xfrm>
          <a:off x="12172293" y="4867603"/>
          <a:ext cx="1005049" cy="127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Angle of  new alignment</a:t>
          </a:r>
        </a:p>
      </xdr:txBody>
    </xdr:sp>
    <xdr:clientData/>
  </xdr:twoCellAnchor>
  <xdr:twoCellAnchor>
    <xdr:from>
      <xdr:col>92</xdr:col>
      <xdr:colOff>101331</xdr:colOff>
      <xdr:row>37</xdr:row>
      <xdr:rowOff>0</xdr:rowOff>
    </xdr:from>
    <xdr:to>
      <xdr:col>93</xdr:col>
      <xdr:colOff>113457</xdr:colOff>
      <xdr:row>41</xdr:row>
      <xdr:rowOff>89169</xdr:rowOff>
    </xdr:to>
    <xdr:sp macro="" textlink="">
      <xdr:nvSpPr>
        <xdr:cNvPr id="240" name="Freihandform 239"/>
        <xdr:cNvSpPr/>
      </xdr:nvSpPr>
      <xdr:spPr>
        <a:xfrm>
          <a:off x="11988531" y="4581525"/>
          <a:ext cx="126426" cy="584469"/>
        </a:xfrm>
        <a:custGeom>
          <a:avLst/>
          <a:gdLst>
            <a:gd name="connsiteX0" fmla="*/ 0 w 220013"/>
            <a:gd name="connsiteY0" fmla="*/ 542193 h 542193"/>
            <a:gd name="connsiteX1" fmla="*/ 184639 w 220013"/>
            <a:gd name="connsiteY1" fmla="*/ 316523 h 542193"/>
            <a:gd name="connsiteX2" fmla="*/ 219808 w 220013"/>
            <a:gd name="connsiteY2" fmla="*/ 0 h 542193"/>
            <a:gd name="connsiteX0" fmla="*/ 0 w 219841"/>
            <a:gd name="connsiteY0" fmla="*/ 542193 h 542193"/>
            <a:gd name="connsiteX1" fmla="*/ 172915 w 219841"/>
            <a:gd name="connsiteY1" fmla="*/ 310662 h 542193"/>
            <a:gd name="connsiteX2" fmla="*/ 219808 w 219841"/>
            <a:gd name="connsiteY2" fmla="*/ 0 h 542193"/>
            <a:gd name="connsiteX0" fmla="*/ 0 w 228670"/>
            <a:gd name="connsiteY0" fmla="*/ 616615 h 616615"/>
            <a:gd name="connsiteX1" fmla="*/ 181739 w 228670"/>
            <a:gd name="connsiteY1" fmla="*/ 310662 h 616615"/>
            <a:gd name="connsiteX2" fmla="*/ 228632 w 228670"/>
            <a:gd name="connsiteY2" fmla="*/ 0 h 616615"/>
            <a:gd name="connsiteX0" fmla="*/ 0 w 126563"/>
            <a:gd name="connsiteY0" fmla="*/ 580811 h 580811"/>
            <a:gd name="connsiteX1" fmla="*/ 79656 w 126563"/>
            <a:gd name="connsiteY1" fmla="*/ 310662 h 580811"/>
            <a:gd name="connsiteX2" fmla="*/ 126549 w 126563"/>
            <a:gd name="connsiteY2" fmla="*/ 0 h 580811"/>
            <a:gd name="connsiteX0" fmla="*/ 0 w 126669"/>
            <a:gd name="connsiteY0" fmla="*/ 580811 h 580811"/>
            <a:gd name="connsiteX1" fmla="*/ 104156 w 126669"/>
            <a:gd name="connsiteY1" fmla="*/ 298728 h 580811"/>
            <a:gd name="connsiteX2" fmla="*/ 126549 w 126669"/>
            <a:gd name="connsiteY2" fmla="*/ 0 h 580811"/>
            <a:gd name="connsiteX0" fmla="*/ 0 w 126669"/>
            <a:gd name="connsiteY0" fmla="*/ 580811 h 580811"/>
            <a:gd name="connsiteX1" fmla="*/ 104156 w 126669"/>
            <a:gd name="connsiteY1" fmla="*/ 298728 h 580811"/>
            <a:gd name="connsiteX2" fmla="*/ 126549 w 126669"/>
            <a:gd name="connsiteY2" fmla="*/ 0 h 580811"/>
            <a:gd name="connsiteX0" fmla="*/ 0 w 126669"/>
            <a:gd name="connsiteY0" fmla="*/ 580811 h 580811"/>
            <a:gd name="connsiteX1" fmla="*/ 104156 w 126669"/>
            <a:gd name="connsiteY1" fmla="*/ 298728 h 580811"/>
            <a:gd name="connsiteX2" fmla="*/ 126549 w 126669"/>
            <a:gd name="connsiteY2" fmla="*/ 0 h 580811"/>
            <a:gd name="connsiteX0" fmla="*/ 0 w 126576"/>
            <a:gd name="connsiteY0" fmla="*/ 580811 h 580811"/>
            <a:gd name="connsiteX1" fmla="*/ 104156 w 126576"/>
            <a:gd name="connsiteY1" fmla="*/ 298728 h 580811"/>
            <a:gd name="connsiteX2" fmla="*/ 126549 w 126576"/>
            <a:gd name="connsiteY2" fmla="*/ 0 h 580811"/>
            <a:gd name="connsiteX0" fmla="*/ 0 w 126556"/>
            <a:gd name="connsiteY0" fmla="*/ 580811 h 580811"/>
            <a:gd name="connsiteX1" fmla="*/ 68403 w 126556"/>
            <a:gd name="connsiteY1" fmla="*/ 296361 h 580811"/>
            <a:gd name="connsiteX2" fmla="*/ 126549 w 126556"/>
            <a:gd name="connsiteY2" fmla="*/ 0 h 580811"/>
            <a:gd name="connsiteX0" fmla="*/ 0 w 126576"/>
            <a:gd name="connsiteY0" fmla="*/ 580811 h 580811"/>
            <a:gd name="connsiteX1" fmla="*/ 104157 w 126576"/>
            <a:gd name="connsiteY1" fmla="*/ 301095 h 580811"/>
            <a:gd name="connsiteX2" fmla="*/ 126549 w 126576"/>
            <a:gd name="connsiteY2" fmla="*/ 0 h 580811"/>
            <a:gd name="connsiteX0" fmla="*/ 0 w 126567"/>
            <a:gd name="connsiteY0" fmla="*/ 580811 h 580811"/>
            <a:gd name="connsiteX1" fmla="*/ 97006 w 126567"/>
            <a:gd name="connsiteY1" fmla="*/ 301095 h 580811"/>
            <a:gd name="connsiteX2" fmla="*/ 126549 w 126567"/>
            <a:gd name="connsiteY2" fmla="*/ 0 h 580811"/>
            <a:gd name="connsiteX0" fmla="*/ 0 w 126567"/>
            <a:gd name="connsiteY0" fmla="*/ 580811 h 580811"/>
            <a:gd name="connsiteX1" fmla="*/ 97006 w 126567"/>
            <a:gd name="connsiteY1" fmla="*/ 301095 h 580811"/>
            <a:gd name="connsiteX2" fmla="*/ 126549 w 126567"/>
            <a:gd name="connsiteY2" fmla="*/ 0 h 580811"/>
            <a:gd name="connsiteX0" fmla="*/ 0 w 126549"/>
            <a:gd name="connsiteY0" fmla="*/ 580811 h 580811"/>
            <a:gd name="connsiteX1" fmla="*/ 97006 w 126549"/>
            <a:gd name="connsiteY1" fmla="*/ 301095 h 580811"/>
            <a:gd name="connsiteX2" fmla="*/ 113092 w 126549"/>
            <a:gd name="connsiteY2" fmla="*/ 205872 h 580811"/>
            <a:gd name="connsiteX3" fmla="*/ 126549 w 126549"/>
            <a:gd name="connsiteY3" fmla="*/ 0 h 580811"/>
            <a:gd name="connsiteX0" fmla="*/ 0 w 126549"/>
            <a:gd name="connsiteY0" fmla="*/ 580811 h 580811"/>
            <a:gd name="connsiteX1" fmla="*/ 60653 w 126549"/>
            <a:gd name="connsiteY1" fmla="*/ 418843 h 580811"/>
            <a:gd name="connsiteX2" fmla="*/ 97006 w 126549"/>
            <a:gd name="connsiteY2" fmla="*/ 301095 h 580811"/>
            <a:gd name="connsiteX3" fmla="*/ 113092 w 126549"/>
            <a:gd name="connsiteY3" fmla="*/ 205872 h 580811"/>
            <a:gd name="connsiteX4" fmla="*/ 126549 w 126549"/>
            <a:gd name="connsiteY4" fmla="*/ 0 h 580811"/>
            <a:gd name="connsiteX0" fmla="*/ 0 w 126549"/>
            <a:gd name="connsiteY0" fmla="*/ 580811 h 580811"/>
            <a:gd name="connsiteX1" fmla="*/ 60653 w 126549"/>
            <a:gd name="connsiteY1" fmla="*/ 418843 h 580811"/>
            <a:gd name="connsiteX2" fmla="*/ 97006 w 126549"/>
            <a:gd name="connsiteY2" fmla="*/ 301095 h 580811"/>
            <a:gd name="connsiteX3" fmla="*/ 113092 w 126549"/>
            <a:gd name="connsiteY3" fmla="*/ 205872 h 580811"/>
            <a:gd name="connsiteX4" fmla="*/ 126549 w 126549"/>
            <a:gd name="connsiteY4" fmla="*/ 0 h 5808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26549" h="580811">
              <a:moveTo>
                <a:pt x="0" y="580811"/>
              </a:moveTo>
              <a:cubicBezTo>
                <a:pt x="10109" y="553816"/>
                <a:pt x="44485" y="465462"/>
                <a:pt x="60653" y="418843"/>
              </a:cubicBezTo>
              <a:cubicBezTo>
                <a:pt x="76821" y="372224"/>
                <a:pt x="88266" y="336590"/>
                <a:pt x="97006" y="301095"/>
              </a:cubicBezTo>
              <a:lnTo>
                <a:pt x="113092" y="205872"/>
              </a:lnTo>
              <a:cubicBezTo>
                <a:pt x="118016" y="155690"/>
                <a:pt x="124306" y="34312"/>
                <a:pt x="126549" y="0"/>
              </a:cubicBezTo>
            </a:path>
          </a:pathLst>
        </a:custGeom>
        <a:noFill/>
        <a:ln w="9525">
          <a:solidFill>
            <a:srgbClr val="C96009"/>
          </a:solidFill>
          <a:prstDash val="sysDash"/>
          <a:headEnd type="triangle" w="med" len="lg"/>
          <a:tailEnd type="triangl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de-D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81</xdr:col>
      <xdr:colOff>0</xdr:colOff>
      <xdr:row>30</xdr:row>
      <xdr:rowOff>0</xdr:rowOff>
    </xdr:from>
    <xdr:to>
      <xdr:col>81</xdr:col>
      <xdr:colOff>2245</xdr:colOff>
      <xdr:row>37</xdr:row>
      <xdr:rowOff>0</xdr:rowOff>
    </xdr:to>
    <xdr:cxnSp macro="">
      <xdr:nvCxnSpPr>
        <xdr:cNvPr id="241" name="Gerade Verbindung 240"/>
        <xdr:cNvCxnSpPr>
          <a:stCxn id="40" idx="3"/>
        </xdr:cNvCxnSpPr>
      </xdr:nvCxnSpPr>
      <xdr:spPr>
        <a:xfrm flipH="1" flipV="1">
          <a:off x="10802744" y="3763537"/>
          <a:ext cx="2245" cy="878158"/>
        </a:xfrm>
        <a:prstGeom prst="line">
          <a:avLst/>
        </a:prstGeom>
        <a:ln w="22225" cap="rnd">
          <a:solidFill>
            <a:schemeClr val="bg2">
              <a:lumMod val="75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0</xdr:colOff>
      <xdr:row>30</xdr:row>
      <xdr:rowOff>2</xdr:rowOff>
    </xdr:from>
    <xdr:to>
      <xdr:col>83</xdr:col>
      <xdr:colOff>0</xdr:colOff>
      <xdr:row>39</xdr:row>
      <xdr:rowOff>0</xdr:rowOff>
    </xdr:to>
    <xdr:cxnSp macro="">
      <xdr:nvCxnSpPr>
        <xdr:cNvPr id="243" name="Gerade Verbindung 242"/>
        <xdr:cNvCxnSpPr/>
      </xdr:nvCxnSpPr>
      <xdr:spPr>
        <a:xfrm flipV="1">
          <a:off x="11035061" y="3763539"/>
          <a:ext cx="0" cy="1129059"/>
        </a:xfrm>
        <a:prstGeom prst="line">
          <a:avLst/>
        </a:prstGeom>
        <a:ln w="22225" cap="rnd">
          <a:solidFill>
            <a:schemeClr val="bg2">
              <a:lumMod val="75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0</xdr:colOff>
      <xdr:row>41</xdr:row>
      <xdr:rowOff>0</xdr:rowOff>
    </xdr:from>
    <xdr:to>
      <xdr:col>96</xdr:col>
      <xdr:colOff>116158</xdr:colOff>
      <xdr:row>41</xdr:row>
      <xdr:rowOff>0</xdr:rowOff>
    </xdr:to>
    <xdr:cxnSp macro="">
      <xdr:nvCxnSpPr>
        <xdr:cNvPr id="247" name="Gerade Verbindung 246"/>
        <xdr:cNvCxnSpPr/>
      </xdr:nvCxnSpPr>
      <xdr:spPr>
        <a:xfrm>
          <a:off x="12312805" y="5143500"/>
          <a:ext cx="348475" cy="0"/>
        </a:xfrm>
        <a:prstGeom prst="line">
          <a:avLst/>
        </a:prstGeom>
        <a:ln w="22225" cap="rnd">
          <a:solidFill>
            <a:schemeClr val="bg2">
              <a:lumMod val="75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2</xdr:colOff>
      <xdr:row>64</xdr:row>
      <xdr:rowOff>0</xdr:rowOff>
    </xdr:from>
    <xdr:to>
      <xdr:col>85</xdr:col>
      <xdr:colOff>0</xdr:colOff>
      <xdr:row>65</xdr:row>
      <xdr:rowOff>2598</xdr:rowOff>
    </xdr:to>
    <xdr:sp macro="" textlink="">
      <xdr:nvSpPr>
        <xdr:cNvPr id="253" name="Textfeld 252"/>
        <xdr:cNvSpPr txBox="1"/>
      </xdr:nvSpPr>
      <xdr:spPr>
        <a:xfrm>
          <a:off x="10204176" y="7454348"/>
          <a:ext cx="1043607" cy="126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G' new angle</a:t>
          </a:r>
        </a:p>
      </xdr:txBody>
    </xdr:sp>
    <xdr:clientData/>
  </xdr:twoCellAnchor>
  <xdr:twoCellAnchor>
    <xdr:from>
      <xdr:col>91</xdr:col>
      <xdr:colOff>2</xdr:colOff>
      <xdr:row>64</xdr:row>
      <xdr:rowOff>0</xdr:rowOff>
    </xdr:from>
    <xdr:to>
      <xdr:col>100</xdr:col>
      <xdr:colOff>0</xdr:colOff>
      <xdr:row>65</xdr:row>
      <xdr:rowOff>2598</xdr:rowOff>
    </xdr:to>
    <xdr:sp macro="" textlink="">
      <xdr:nvSpPr>
        <xdr:cNvPr id="254" name="Textfeld 253"/>
        <xdr:cNvSpPr txBox="1"/>
      </xdr:nvSpPr>
      <xdr:spPr>
        <a:xfrm>
          <a:off x="10204176" y="7951304"/>
          <a:ext cx="1043607" cy="126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C' new angle</a:t>
          </a:r>
        </a:p>
      </xdr:txBody>
    </xdr:sp>
    <xdr:clientData/>
  </xdr:twoCellAnchor>
  <xdr:twoCellAnchor>
    <xdr:from>
      <xdr:col>76</xdr:col>
      <xdr:colOff>2</xdr:colOff>
      <xdr:row>68</xdr:row>
      <xdr:rowOff>0</xdr:rowOff>
    </xdr:from>
    <xdr:to>
      <xdr:col>85</xdr:col>
      <xdr:colOff>0</xdr:colOff>
      <xdr:row>69</xdr:row>
      <xdr:rowOff>2598</xdr:rowOff>
    </xdr:to>
    <xdr:sp macro="" textlink="">
      <xdr:nvSpPr>
        <xdr:cNvPr id="255" name="Textfeld 254"/>
        <xdr:cNvSpPr txBox="1"/>
      </xdr:nvSpPr>
      <xdr:spPr>
        <a:xfrm>
          <a:off x="10146634" y="8021053"/>
          <a:ext cx="1037721" cy="1279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G' Y-coordinate</a:t>
          </a:r>
        </a:p>
      </xdr:txBody>
    </xdr:sp>
    <xdr:clientData/>
  </xdr:twoCellAnchor>
  <xdr:twoCellAnchor>
    <xdr:from>
      <xdr:col>91</xdr:col>
      <xdr:colOff>2</xdr:colOff>
      <xdr:row>68</xdr:row>
      <xdr:rowOff>0</xdr:rowOff>
    </xdr:from>
    <xdr:to>
      <xdr:col>100</xdr:col>
      <xdr:colOff>0</xdr:colOff>
      <xdr:row>69</xdr:row>
      <xdr:rowOff>2598</xdr:rowOff>
    </xdr:to>
    <xdr:sp macro="" textlink="">
      <xdr:nvSpPr>
        <xdr:cNvPr id="256" name="Textfeld 255"/>
        <xdr:cNvSpPr txBox="1"/>
      </xdr:nvSpPr>
      <xdr:spPr>
        <a:xfrm>
          <a:off x="11876173" y="8021053"/>
          <a:ext cx="1037722" cy="1279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l"/>
          <a:r>
            <a:rPr lang="de-DE" sz="700">
              <a:latin typeface="Arial" panose="020B0604020202020204" pitchFamily="34" charset="0"/>
              <a:cs typeface="Arial" panose="020B0604020202020204" pitchFamily="34" charset="0"/>
            </a:rPr>
            <a:t>Point C' Y-coordinate</a:t>
          </a:r>
        </a:p>
      </xdr:txBody>
    </xdr:sp>
    <xdr:clientData/>
  </xdr:twoCellAnchor>
  <xdr:twoCellAnchor>
    <xdr:from>
      <xdr:col>80</xdr:col>
      <xdr:colOff>111672</xdr:colOff>
      <xdr:row>40</xdr:row>
      <xdr:rowOff>0</xdr:rowOff>
    </xdr:from>
    <xdr:to>
      <xdr:col>83</xdr:col>
      <xdr:colOff>1</xdr:colOff>
      <xdr:row>41</xdr:row>
      <xdr:rowOff>124810</xdr:rowOff>
    </xdr:to>
    <xdr:sp macro="" textlink="">
      <xdr:nvSpPr>
        <xdr:cNvPr id="258" name="Textfeld 257"/>
        <xdr:cNvSpPr txBox="1"/>
      </xdr:nvSpPr>
      <xdr:spPr>
        <a:xfrm>
          <a:off x="10385534" y="4992414"/>
          <a:ext cx="223346" cy="24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solidFill>
                <a:schemeClr val="accent6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>
    <xdr:from>
      <xdr:col>79</xdr:col>
      <xdr:colOff>0</xdr:colOff>
      <xdr:row>39</xdr:row>
      <xdr:rowOff>1</xdr:rowOff>
    </xdr:from>
    <xdr:to>
      <xdr:col>81</xdr:col>
      <xdr:colOff>2</xdr:colOff>
      <xdr:row>41</xdr:row>
      <xdr:rowOff>0</xdr:rowOff>
    </xdr:to>
    <xdr:sp macro="" textlink="">
      <xdr:nvSpPr>
        <xdr:cNvPr id="259" name="Textfeld 258"/>
        <xdr:cNvSpPr txBox="1"/>
      </xdr:nvSpPr>
      <xdr:spPr>
        <a:xfrm>
          <a:off x="10162190" y="4867604"/>
          <a:ext cx="223346" cy="24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" tIns="3600" rIns="3600" bIns="3600" rtlCol="0" anchor="ctr" anchorCtr="0"/>
        <a:lstStyle/>
        <a:p>
          <a:pPr algn="ctr"/>
          <a:r>
            <a:rPr lang="de-DE" sz="1000">
              <a:solidFill>
                <a:schemeClr val="accent6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976"/>
  <sheetViews>
    <sheetView showGridLines="0" showRowColHeaders="0" zoomScaleNormal="100" zoomScalePageLayoutView="70" workbookViewId="0">
      <selection activeCell="BN22" sqref="BN22"/>
    </sheetView>
  </sheetViews>
  <sheetFormatPr baseColWidth="10" defaultRowHeight="15" x14ac:dyDescent="0.25"/>
  <cols>
    <col min="1" max="237" width="1.7109375" style="1" customWidth="1"/>
    <col min="238" max="16384" width="11.42578125" style="1"/>
  </cols>
  <sheetData>
    <row r="1" spans="1:89" ht="9.9499999999999993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ht="9.9499999999999993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</row>
    <row r="3" spans="1:89" ht="9.9499999999999993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4"/>
      <c r="CC3" s="4"/>
      <c r="CD3" s="4"/>
      <c r="CE3" s="4"/>
      <c r="CF3" s="4"/>
      <c r="CG3" s="4"/>
      <c r="CH3" s="4"/>
      <c r="CI3" s="4"/>
      <c r="CJ3" s="2"/>
      <c r="CK3" s="2"/>
    </row>
    <row r="4" spans="1:89" ht="9.9499999999999993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4"/>
      <c r="CC4" s="4"/>
      <c r="CD4" s="4"/>
      <c r="CE4" s="4"/>
      <c r="CF4" s="4"/>
      <c r="CG4" s="4"/>
      <c r="CH4" s="4"/>
      <c r="CI4" s="4"/>
      <c r="CJ4" s="2"/>
      <c r="CK4" s="2"/>
    </row>
    <row r="5" spans="1:89" ht="9.9499999999999993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4"/>
      <c r="CC5" s="4"/>
      <c r="CD5" s="4"/>
      <c r="CE5" s="4"/>
      <c r="CF5" s="4"/>
      <c r="CG5" s="4"/>
      <c r="CH5" s="4"/>
      <c r="CI5" s="4"/>
      <c r="CJ5" s="2"/>
      <c r="CK5" s="2"/>
    </row>
    <row r="6" spans="1:89" ht="9.9499999999999993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4"/>
      <c r="CC6" s="4"/>
      <c r="CD6" s="4"/>
      <c r="CE6" s="4"/>
      <c r="CF6" s="4"/>
      <c r="CG6" s="4"/>
      <c r="CH6" s="4"/>
      <c r="CI6" s="4"/>
      <c r="CJ6" s="2"/>
      <c r="CK6" s="2"/>
    </row>
    <row r="7" spans="1:89" ht="9.9499999999999993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4"/>
      <c r="CC7" s="4"/>
      <c r="CD7" s="4"/>
      <c r="CE7" s="4"/>
      <c r="CF7" s="4"/>
      <c r="CG7" s="4"/>
      <c r="CH7" s="4"/>
      <c r="CI7" s="4"/>
      <c r="CJ7" s="2"/>
      <c r="CK7" s="2"/>
    </row>
    <row r="8" spans="1:89" ht="9.9499999999999993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4"/>
      <c r="CC8" s="4"/>
      <c r="CD8" s="4"/>
      <c r="CE8" s="4"/>
      <c r="CF8" s="4"/>
      <c r="CG8" s="4"/>
      <c r="CH8" s="4"/>
      <c r="CI8" s="4"/>
      <c r="CJ8" s="2"/>
      <c r="CK8" s="2"/>
    </row>
    <row r="9" spans="1:89" ht="9.9499999999999993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4"/>
      <c r="CC9" s="4"/>
      <c r="CD9" s="4"/>
      <c r="CE9" s="4"/>
      <c r="CF9" s="4"/>
      <c r="CG9" s="4"/>
      <c r="CH9" s="4"/>
      <c r="CI9" s="4"/>
      <c r="CJ9" s="2"/>
      <c r="CK9" s="2"/>
    </row>
    <row r="10" spans="1:89" ht="9.9499999999999993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4"/>
      <c r="CC10" s="4"/>
      <c r="CD10" s="4"/>
      <c r="CE10" s="4"/>
      <c r="CF10" s="4"/>
      <c r="CG10" s="4"/>
      <c r="CH10" s="4"/>
      <c r="CI10" s="4"/>
      <c r="CJ10" s="2"/>
      <c r="CK10" s="2"/>
    </row>
    <row r="11" spans="1:89" ht="9.9499999999999993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4"/>
      <c r="CC11" s="4"/>
      <c r="CD11" s="4"/>
      <c r="CE11" s="4"/>
      <c r="CF11" s="4"/>
      <c r="CG11" s="4"/>
      <c r="CH11" s="4"/>
      <c r="CI11" s="4"/>
      <c r="CJ11" s="2"/>
      <c r="CK11" s="2"/>
    </row>
    <row r="12" spans="1:89" ht="9.9499999999999993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4"/>
      <c r="CC12" s="4"/>
      <c r="CD12" s="4"/>
      <c r="CE12" s="4"/>
      <c r="CF12" s="4"/>
      <c r="CG12" s="4"/>
      <c r="CH12" s="4"/>
      <c r="CI12" s="4"/>
      <c r="CJ12" s="2"/>
      <c r="CK12" s="2"/>
    </row>
    <row r="13" spans="1:89" ht="9.9499999999999993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4"/>
      <c r="CC13" s="4"/>
      <c r="CD13" s="4"/>
      <c r="CE13" s="4"/>
      <c r="CF13" s="4"/>
      <c r="CG13" s="4"/>
      <c r="CH13" s="4"/>
      <c r="CI13" s="4"/>
      <c r="CJ13" s="2"/>
      <c r="CK13" s="2"/>
    </row>
    <row r="14" spans="1:89" ht="9.9499999999999993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4"/>
      <c r="CC14" s="4"/>
      <c r="CD14" s="4"/>
      <c r="CE14" s="4"/>
      <c r="CF14" s="4"/>
      <c r="CG14" s="4"/>
      <c r="CH14" s="4"/>
      <c r="CI14" s="4"/>
      <c r="CJ14" s="2"/>
      <c r="CK14" s="2"/>
    </row>
    <row r="15" spans="1:89" ht="9.9499999999999993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4"/>
      <c r="CC15" s="4"/>
      <c r="CD15" s="4"/>
      <c r="CE15" s="4"/>
      <c r="CF15" s="4"/>
      <c r="CG15" s="4"/>
      <c r="CH15" s="4"/>
      <c r="CI15" s="4"/>
      <c r="CJ15" s="2"/>
      <c r="CK15" s="2"/>
    </row>
    <row r="16" spans="1:89" ht="9.9499999999999993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4"/>
      <c r="CC16" s="4"/>
      <c r="CD16" s="4"/>
      <c r="CE16" s="4"/>
      <c r="CF16" s="4"/>
      <c r="CG16" s="4"/>
      <c r="CH16" s="4"/>
      <c r="CI16" s="4"/>
      <c r="CJ16" s="2"/>
      <c r="CK16" s="2"/>
    </row>
    <row r="17" spans="1:89" ht="9.9499999999999993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4"/>
      <c r="CC17" s="4"/>
      <c r="CD17" s="4"/>
      <c r="CE17" s="4"/>
      <c r="CF17" s="4"/>
      <c r="CG17" s="4"/>
      <c r="CH17" s="4"/>
      <c r="CI17" s="4"/>
      <c r="CJ17" s="2"/>
      <c r="CK17" s="2"/>
    </row>
    <row r="18" spans="1:89" ht="9.9499999999999993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4"/>
      <c r="CC18" s="4"/>
      <c r="CD18" s="4"/>
      <c r="CE18" s="4"/>
      <c r="CF18" s="4"/>
      <c r="CG18" s="4"/>
      <c r="CH18" s="4"/>
      <c r="CI18" s="4"/>
      <c r="CJ18" s="2"/>
      <c r="CK18" s="2"/>
    </row>
    <row r="19" spans="1:89" ht="9.9499999999999993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4"/>
      <c r="CC19" s="4"/>
      <c r="CD19" s="4"/>
      <c r="CE19" s="4"/>
      <c r="CF19" s="4"/>
      <c r="CG19" s="4"/>
      <c r="CH19" s="4"/>
      <c r="CI19" s="4"/>
      <c r="CJ19" s="2"/>
      <c r="CK19" s="2"/>
    </row>
    <row r="20" spans="1:89" ht="9.9499999999999993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4"/>
      <c r="CC20" s="4"/>
      <c r="CD20" s="4"/>
      <c r="CE20" s="4"/>
      <c r="CF20" s="4"/>
      <c r="CG20" s="4"/>
      <c r="CH20" s="4"/>
      <c r="CI20" s="4"/>
      <c r="CJ20" s="2"/>
      <c r="CK20" s="2"/>
    </row>
    <row r="21" spans="1:89" ht="9.9499999999999993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4"/>
      <c r="CC21" s="4"/>
      <c r="CD21" s="4"/>
      <c r="CE21" s="4"/>
      <c r="CF21" s="4"/>
      <c r="CG21" s="4"/>
      <c r="CH21" s="4"/>
      <c r="CI21" s="4"/>
      <c r="CJ21" s="2"/>
      <c r="CK21" s="2"/>
    </row>
    <row r="22" spans="1:89" ht="9.9499999999999993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4"/>
      <c r="CC22" s="4"/>
      <c r="CD22" s="4"/>
      <c r="CE22" s="4"/>
      <c r="CF22" s="4"/>
      <c r="CG22" s="4"/>
      <c r="CH22" s="4"/>
      <c r="CI22" s="4"/>
      <c r="CJ22" s="2"/>
      <c r="CK22" s="2"/>
    </row>
    <row r="23" spans="1:89" ht="9.9499999999999993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4"/>
      <c r="CC23" s="4"/>
      <c r="CD23" s="4"/>
      <c r="CE23" s="4"/>
      <c r="CF23" s="4"/>
      <c r="CG23" s="4"/>
      <c r="CH23" s="4"/>
      <c r="CI23" s="4"/>
      <c r="CJ23" s="2"/>
      <c r="CK23" s="2"/>
    </row>
    <row r="24" spans="1:89" ht="9.9499999999999993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3"/>
      <c r="BF24" s="3"/>
      <c r="BG24" s="3"/>
      <c r="BH24" s="3"/>
      <c r="BI24" s="3"/>
      <c r="BJ24" s="3"/>
      <c r="BK24" s="3"/>
      <c r="BL24" s="3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4"/>
      <c r="CC24" s="4"/>
      <c r="CD24" s="4"/>
      <c r="CE24" s="4"/>
      <c r="CF24" s="4"/>
      <c r="CG24" s="4"/>
      <c r="CH24" s="4"/>
      <c r="CI24" s="4"/>
      <c r="CJ24" s="2"/>
      <c r="CK24" s="2"/>
    </row>
    <row r="25" spans="1:89" ht="9.9499999999999993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3"/>
      <c r="BF25" s="3"/>
      <c r="BG25" s="3"/>
      <c r="BH25" s="3"/>
      <c r="BI25" s="3"/>
      <c r="BJ25" s="3"/>
      <c r="BK25" s="3"/>
      <c r="BL25" s="3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4"/>
      <c r="CC25" s="4"/>
      <c r="CD25" s="4"/>
      <c r="CE25" s="4"/>
      <c r="CF25" s="4"/>
      <c r="CG25" s="4"/>
      <c r="CH25" s="4"/>
      <c r="CI25" s="4"/>
      <c r="CJ25" s="2"/>
      <c r="CK25" s="2"/>
    </row>
    <row r="26" spans="1:89" ht="9.9499999999999993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4"/>
      <c r="CC26" s="4"/>
      <c r="CD26" s="4"/>
      <c r="CE26" s="4"/>
      <c r="CF26" s="4"/>
      <c r="CG26" s="4"/>
      <c r="CH26" s="4"/>
      <c r="CI26" s="4"/>
      <c r="CJ26" s="2"/>
      <c r="CK26" s="2"/>
    </row>
    <row r="27" spans="1:89" ht="9.9499999999999993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</row>
    <row r="28" spans="1:89" ht="9.9499999999999993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</row>
    <row r="29" spans="1:89" ht="9.9499999999999993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</row>
    <row r="30" spans="1:89" ht="9.9499999999999993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</row>
    <row r="31" spans="1:89" ht="9.9499999999999993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</row>
    <row r="32" spans="1:89" ht="9.9499999999999993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</row>
    <row r="33" spans="1:89" ht="9.9499999999999993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</row>
    <row r="34" spans="1:89" ht="9.9499999999999993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</row>
    <row r="35" spans="1:89" ht="9.9499999999999993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3"/>
      <c r="BF35" s="3"/>
      <c r="BG35" s="3"/>
      <c r="BH35" s="3"/>
      <c r="BI35" s="3"/>
      <c r="BJ35" s="3"/>
      <c r="BK35" s="3"/>
      <c r="BL35" s="3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</row>
    <row r="36" spans="1:89" ht="9.9499999999999993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3"/>
      <c r="BF36" s="3"/>
      <c r="BG36" s="3"/>
      <c r="BH36" s="3"/>
      <c r="BI36" s="3"/>
      <c r="BJ36" s="3"/>
      <c r="BK36" s="3"/>
      <c r="BL36" s="3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</row>
    <row r="37" spans="1:89" ht="9.9499999999999993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</row>
    <row r="38" spans="1:89" ht="9.9499999999999993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</row>
    <row r="39" spans="1:89" ht="9.9499999999999993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</row>
    <row r="40" spans="1:89" ht="9.9499999999999993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</row>
    <row r="41" spans="1:89" ht="9.9499999999999993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</row>
    <row r="42" spans="1:89" ht="9.9499999999999993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</row>
    <row r="43" spans="1:89" ht="9.9499999999999993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</row>
    <row r="44" spans="1:89" ht="9.9499999999999993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</row>
    <row r="45" spans="1:89" ht="9.9499999999999993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</row>
    <row r="46" spans="1:89" ht="9.9499999999999993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</row>
    <row r="47" spans="1:89" ht="9.9499999999999993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</row>
    <row r="48" spans="1:89" ht="9.9499999999999993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</row>
    <row r="49" spans="1:89" ht="9.9499999999999993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</row>
    <row r="50" spans="1:89" ht="9.9499999999999993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</row>
    <row r="51" spans="1:89" ht="9.9499999999999993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</row>
    <row r="52" spans="1:89" ht="9.9499999999999993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</row>
    <row r="53" spans="1:89" ht="9.9499999999999993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</row>
    <row r="54" spans="1:89" ht="9.9499999999999993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3"/>
      <c r="AL54" s="3"/>
      <c r="AM54" s="3"/>
      <c r="AN54" s="3"/>
      <c r="AO54" s="3"/>
      <c r="AP54" s="3"/>
      <c r="AQ54" s="3"/>
      <c r="AR54" s="3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</row>
    <row r="55" spans="1:89" ht="9.9499999999999993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3"/>
      <c r="AL55" s="3"/>
      <c r="AM55" s="3"/>
      <c r="AN55" s="3"/>
      <c r="AO55" s="3"/>
      <c r="AP55" s="3"/>
      <c r="AQ55" s="3"/>
      <c r="AR55" s="3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</row>
    <row r="56" spans="1:89" ht="9.9499999999999993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</row>
    <row r="57" spans="1:89" ht="9.9499999999999993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</row>
    <row r="58" spans="1:89" ht="9.9499999999999993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</row>
    <row r="59" spans="1:89" ht="9.9499999999999993" customHeight="1" x14ac:dyDescent="0.25"/>
    <row r="60" spans="1:89" ht="9.9499999999999993" customHeight="1" x14ac:dyDescent="0.25"/>
    <row r="61" spans="1:89" ht="9.9499999999999993" customHeight="1" x14ac:dyDescent="0.25"/>
    <row r="62" spans="1:89" ht="9.9499999999999993" customHeight="1" x14ac:dyDescent="0.25"/>
    <row r="63" spans="1:89" ht="9.9499999999999993" customHeight="1" x14ac:dyDescent="0.25"/>
    <row r="64" spans="1:89" ht="9.9499999999999993" customHeight="1" x14ac:dyDescent="0.25"/>
    <row r="65" ht="9.9499999999999993" customHeight="1" x14ac:dyDescent="0.25"/>
    <row r="66" ht="9.9499999999999993" customHeight="1" x14ac:dyDescent="0.25"/>
    <row r="67" ht="9.9499999999999993" customHeight="1" x14ac:dyDescent="0.25"/>
    <row r="68" ht="9.9499999999999993" customHeight="1" x14ac:dyDescent="0.25"/>
    <row r="69" ht="9.9499999999999993" customHeight="1" x14ac:dyDescent="0.25"/>
    <row r="70" ht="9.9499999999999993" customHeight="1" x14ac:dyDescent="0.25"/>
    <row r="71" ht="9.9499999999999993" customHeight="1" x14ac:dyDescent="0.25"/>
    <row r="72" ht="9.9499999999999993" customHeight="1" x14ac:dyDescent="0.25"/>
    <row r="73" ht="9.9499999999999993" customHeight="1" x14ac:dyDescent="0.25"/>
    <row r="74" ht="9.9499999999999993" customHeight="1" x14ac:dyDescent="0.25"/>
    <row r="75" ht="9.9499999999999993" customHeight="1" x14ac:dyDescent="0.25"/>
    <row r="76" ht="9.9499999999999993" customHeight="1" x14ac:dyDescent="0.25"/>
    <row r="77" ht="9.9499999999999993" customHeight="1" x14ac:dyDescent="0.25"/>
    <row r="78" ht="9.9499999999999993" customHeight="1" x14ac:dyDescent="0.25"/>
    <row r="79" ht="9.9499999999999993" customHeight="1" x14ac:dyDescent="0.25"/>
    <row r="80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  <row r="92" ht="9.9499999999999993" customHeight="1" x14ac:dyDescent="0.25"/>
    <row r="93" ht="9.9499999999999993" customHeight="1" x14ac:dyDescent="0.25"/>
    <row r="94" ht="9.9499999999999993" customHeight="1" x14ac:dyDescent="0.25"/>
    <row r="95" ht="9.9499999999999993" customHeight="1" x14ac:dyDescent="0.25"/>
    <row r="96" ht="9.9499999999999993" customHeight="1" x14ac:dyDescent="0.25"/>
    <row r="97" ht="9.9499999999999993" customHeight="1" x14ac:dyDescent="0.25"/>
    <row r="98" ht="9.9499999999999993" customHeight="1" x14ac:dyDescent="0.25"/>
    <row r="99" ht="9.9499999999999993" customHeight="1" x14ac:dyDescent="0.25"/>
    <row r="100" ht="9.9499999999999993" customHeight="1" x14ac:dyDescent="0.25"/>
    <row r="101" ht="9.9499999999999993" customHeight="1" x14ac:dyDescent="0.25"/>
    <row r="102" ht="9.9499999999999993" customHeight="1" x14ac:dyDescent="0.25"/>
    <row r="103" ht="9.9499999999999993" customHeight="1" x14ac:dyDescent="0.25"/>
    <row r="104" ht="9.9499999999999993" customHeight="1" x14ac:dyDescent="0.25"/>
    <row r="105" ht="9.9499999999999993" customHeight="1" x14ac:dyDescent="0.25"/>
    <row r="106" ht="9.9499999999999993" customHeight="1" x14ac:dyDescent="0.25"/>
    <row r="107" ht="9.9499999999999993" customHeight="1" x14ac:dyDescent="0.25"/>
    <row r="108" ht="9.9499999999999993" customHeight="1" x14ac:dyDescent="0.25"/>
    <row r="109" ht="9.9499999999999993" customHeight="1" x14ac:dyDescent="0.25"/>
    <row r="110" ht="9.9499999999999993" customHeight="1" x14ac:dyDescent="0.25"/>
    <row r="111" ht="9.9499999999999993" customHeight="1" x14ac:dyDescent="0.25"/>
    <row r="112" ht="9.9499999999999993" customHeight="1" x14ac:dyDescent="0.25"/>
    <row r="113" ht="9.9499999999999993" customHeight="1" x14ac:dyDescent="0.25"/>
    <row r="114" ht="9.9499999999999993" customHeight="1" x14ac:dyDescent="0.25"/>
    <row r="115" ht="9.9499999999999993" customHeight="1" x14ac:dyDescent="0.25"/>
    <row r="116" ht="9.9499999999999993" customHeight="1" x14ac:dyDescent="0.25"/>
    <row r="117" ht="9.9499999999999993" customHeight="1" x14ac:dyDescent="0.25"/>
    <row r="118" ht="9.9499999999999993" customHeight="1" x14ac:dyDescent="0.25"/>
    <row r="119" ht="9.9499999999999993" customHeight="1" x14ac:dyDescent="0.25"/>
    <row r="120" ht="9.9499999999999993" customHeight="1" x14ac:dyDescent="0.25"/>
    <row r="121" ht="9.9499999999999993" customHeight="1" x14ac:dyDescent="0.25"/>
    <row r="122" ht="9.9499999999999993" customHeight="1" x14ac:dyDescent="0.25"/>
    <row r="123" ht="9.9499999999999993" customHeight="1" x14ac:dyDescent="0.25"/>
    <row r="124" ht="9.9499999999999993" customHeight="1" x14ac:dyDescent="0.25"/>
    <row r="125" ht="9.9499999999999993" customHeight="1" x14ac:dyDescent="0.25"/>
    <row r="126" ht="9.9499999999999993" customHeight="1" x14ac:dyDescent="0.25"/>
    <row r="127" ht="9.9499999999999993" customHeight="1" x14ac:dyDescent="0.25"/>
    <row r="128" ht="9.9499999999999993" customHeight="1" x14ac:dyDescent="0.25"/>
    <row r="129" ht="9.9499999999999993" customHeight="1" x14ac:dyDescent="0.25"/>
    <row r="130" ht="9.9499999999999993" customHeight="1" x14ac:dyDescent="0.25"/>
    <row r="131" ht="9.9499999999999993" customHeight="1" x14ac:dyDescent="0.25"/>
    <row r="132" ht="9.9499999999999993" customHeight="1" x14ac:dyDescent="0.25"/>
    <row r="133" ht="9.9499999999999993" customHeight="1" x14ac:dyDescent="0.25"/>
    <row r="134" ht="9.9499999999999993" customHeight="1" x14ac:dyDescent="0.25"/>
    <row r="135" ht="9.9499999999999993" customHeight="1" x14ac:dyDescent="0.25"/>
    <row r="136" ht="9.9499999999999993" customHeight="1" x14ac:dyDescent="0.25"/>
    <row r="137" ht="9.9499999999999993" customHeight="1" x14ac:dyDescent="0.25"/>
    <row r="138" ht="9.9499999999999993" customHeight="1" x14ac:dyDescent="0.25"/>
    <row r="139" ht="9.9499999999999993" customHeight="1" x14ac:dyDescent="0.25"/>
    <row r="140" ht="9.9499999999999993" customHeight="1" x14ac:dyDescent="0.25"/>
    <row r="141" ht="9.9499999999999993" customHeight="1" x14ac:dyDescent="0.25"/>
    <row r="142" ht="9.9499999999999993" customHeight="1" x14ac:dyDescent="0.25"/>
    <row r="143" ht="9.9499999999999993" customHeight="1" x14ac:dyDescent="0.25"/>
    <row r="144" ht="9.9499999999999993" customHeight="1" x14ac:dyDescent="0.25"/>
    <row r="145" ht="9.9499999999999993" customHeight="1" x14ac:dyDescent="0.25"/>
    <row r="146" ht="9.9499999999999993" customHeight="1" x14ac:dyDescent="0.25"/>
    <row r="147" ht="9.9499999999999993" customHeight="1" x14ac:dyDescent="0.25"/>
    <row r="148" ht="9.9499999999999993" customHeight="1" x14ac:dyDescent="0.25"/>
    <row r="149" ht="9.9499999999999993" customHeight="1" x14ac:dyDescent="0.25"/>
    <row r="150" ht="9.9499999999999993" customHeight="1" x14ac:dyDescent="0.25"/>
    <row r="151" ht="9.9499999999999993" customHeight="1" x14ac:dyDescent="0.25"/>
    <row r="152" ht="9.9499999999999993" customHeight="1" x14ac:dyDescent="0.25"/>
    <row r="153" ht="9.9499999999999993" customHeight="1" x14ac:dyDescent="0.25"/>
    <row r="154" ht="9.9499999999999993" customHeight="1" x14ac:dyDescent="0.25"/>
    <row r="155" ht="9.9499999999999993" customHeight="1" x14ac:dyDescent="0.25"/>
    <row r="156" ht="9.9499999999999993" customHeight="1" x14ac:dyDescent="0.25"/>
    <row r="157" ht="9.9499999999999993" customHeight="1" x14ac:dyDescent="0.25"/>
    <row r="158" ht="9.9499999999999993" customHeight="1" x14ac:dyDescent="0.25"/>
    <row r="159" ht="9.9499999999999993" customHeight="1" x14ac:dyDescent="0.25"/>
    <row r="160" ht="9.9499999999999993" customHeight="1" x14ac:dyDescent="0.25"/>
    <row r="161" ht="9.9499999999999993" customHeight="1" x14ac:dyDescent="0.25"/>
    <row r="162" ht="9.9499999999999993" customHeight="1" x14ac:dyDescent="0.25"/>
    <row r="163" ht="9.9499999999999993" customHeight="1" x14ac:dyDescent="0.25"/>
    <row r="164" ht="9.9499999999999993" customHeight="1" x14ac:dyDescent="0.25"/>
    <row r="165" ht="9.9499999999999993" customHeight="1" x14ac:dyDescent="0.25"/>
    <row r="166" ht="9.9499999999999993" customHeight="1" x14ac:dyDescent="0.25"/>
    <row r="167" ht="9.9499999999999993" customHeight="1" x14ac:dyDescent="0.25"/>
    <row r="168" ht="9.9499999999999993" customHeight="1" x14ac:dyDescent="0.25"/>
    <row r="169" ht="9.9499999999999993" customHeight="1" x14ac:dyDescent="0.25"/>
    <row r="170" ht="9.9499999999999993" customHeight="1" x14ac:dyDescent="0.25"/>
    <row r="171" ht="9.9499999999999993" customHeight="1" x14ac:dyDescent="0.25"/>
    <row r="172" ht="9.9499999999999993" customHeight="1" x14ac:dyDescent="0.25"/>
    <row r="173" ht="9.9499999999999993" customHeight="1" x14ac:dyDescent="0.25"/>
    <row r="174" ht="9.9499999999999993" customHeight="1" x14ac:dyDescent="0.25"/>
    <row r="175" ht="9.9499999999999993" customHeight="1" x14ac:dyDescent="0.25"/>
    <row r="176" ht="9.9499999999999993" customHeight="1" x14ac:dyDescent="0.25"/>
    <row r="177" ht="9.9499999999999993" customHeight="1" x14ac:dyDescent="0.25"/>
    <row r="178" ht="9.9499999999999993" customHeight="1" x14ac:dyDescent="0.25"/>
    <row r="179" ht="9.9499999999999993" customHeight="1" x14ac:dyDescent="0.25"/>
    <row r="180" ht="9.9499999999999993" customHeight="1" x14ac:dyDescent="0.25"/>
    <row r="181" ht="9.9499999999999993" customHeight="1" x14ac:dyDescent="0.25"/>
    <row r="182" ht="9.9499999999999993" customHeight="1" x14ac:dyDescent="0.25"/>
    <row r="183" ht="9.9499999999999993" customHeight="1" x14ac:dyDescent="0.25"/>
    <row r="184" ht="9.9499999999999993" customHeight="1" x14ac:dyDescent="0.25"/>
    <row r="185" ht="9.9499999999999993" customHeight="1" x14ac:dyDescent="0.25"/>
    <row r="186" ht="9.9499999999999993" customHeight="1" x14ac:dyDescent="0.25"/>
    <row r="187" ht="9.9499999999999993" customHeight="1" x14ac:dyDescent="0.25"/>
    <row r="188" ht="9.9499999999999993" customHeight="1" x14ac:dyDescent="0.25"/>
    <row r="189" ht="9.9499999999999993" customHeight="1" x14ac:dyDescent="0.25"/>
    <row r="190" ht="9.9499999999999993" customHeight="1" x14ac:dyDescent="0.25"/>
    <row r="191" ht="9.9499999999999993" customHeight="1" x14ac:dyDescent="0.25"/>
    <row r="192" ht="9.9499999999999993" customHeight="1" x14ac:dyDescent="0.25"/>
    <row r="193" ht="9.9499999999999993" customHeight="1" x14ac:dyDescent="0.25"/>
    <row r="194" ht="9.9499999999999993" customHeight="1" x14ac:dyDescent="0.25"/>
    <row r="195" ht="9.9499999999999993" customHeight="1" x14ac:dyDescent="0.25"/>
    <row r="196" ht="9.9499999999999993" customHeight="1" x14ac:dyDescent="0.25"/>
    <row r="197" ht="9.9499999999999993" customHeight="1" x14ac:dyDescent="0.25"/>
    <row r="198" ht="9.9499999999999993" customHeight="1" x14ac:dyDescent="0.25"/>
    <row r="199" ht="9.9499999999999993" customHeight="1" x14ac:dyDescent="0.25"/>
    <row r="200" ht="9.9499999999999993" customHeight="1" x14ac:dyDescent="0.25"/>
    <row r="201" ht="9.9499999999999993" customHeight="1" x14ac:dyDescent="0.25"/>
    <row r="202" ht="9.9499999999999993" customHeight="1" x14ac:dyDescent="0.25"/>
    <row r="203" ht="9.9499999999999993" customHeight="1" x14ac:dyDescent="0.25"/>
    <row r="204" ht="9.9499999999999993" customHeight="1" x14ac:dyDescent="0.25"/>
    <row r="205" ht="9.9499999999999993" customHeight="1" x14ac:dyDescent="0.25"/>
    <row r="206" ht="9.9499999999999993" customHeight="1" x14ac:dyDescent="0.25"/>
    <row r="207" ht="9.9499999999999993" customHeight="1" x14ac:dyDescent="0.25"/>
    <row r="208" ht="9.9499999999999993" customHeight="1" x14ac:dyDescent="0.25"/>
    <row r="209" ht="9.9499999999999993" customHeight="1" x14ac:dyDescent="0.25"/>
    <row r="210" ht="9.9499999999999993" customHeight="1" x14ac:dyDescent="0.25"/>
    <row r="211" ht="9.9499999999999993" customHeight="1" x14ac:dyDescent="0.25"/>
    <row r="212" ht="9.9499999999999993" customHeight="1" x14ac:dyDescent="0.25"/>
    <row r="213" ht="9.9499999999999993" customHeight="1" x14ac:dyDescent="0.25"/>
    <row r="214" ht="9.9499999999999993" customHeight="1" x14ac:dyDescent="0.25"/>
    <row r="215" ht="9.9499999999999993" customHeight="1" x14ac:dyDescent="0.25"/>
    <row r="216" ht="9.9499999999999993" customHeight="1" x14ac:dyDescent="0.25"/>
    <row r="217" ht="9.9499999999999993" customHeight="1" x14ac:dyDescent="0.25"/>
    <row r="218" ht="9.9499999999999993" customHeight="1" x14ac:dyDescent="0.25"/>
    <row r="219" ht="9.9499999999999993" customHeight="1" x14ac:dyDescent="0.25"/>
    <row r="220" ht="9.9499999999999993" customHeight="1" x14ac:dyDescent="0.25"/>
    <row r="221" ht="9.9499999999999993" customHeight="1" x14ac:dyDescent="0.25"/>
    <row r="222" ht="9.9499999999999993" customHeight="1" x14ac:dyDescent="0.25"/>
    <row r="223" ht="9.9499999999999993" customHeight="1" x14ac:dyDescent="0.25"/>
    <row r="224" ht="9.9499999999999993" customHeight="1" x14ac:dyDescent="0.25"/>
    <row r="225" ht="9.9499999999999993" customHeight="1" x14ac:dyDescent="0.25"/>
    <row r="226" ht="9.9499999999999993" customHeight="1" x14ac:dyDescent="0.25"/>
    <row r="227" ht="9.9499999999999993" customHeight="1" x14ac:dyDescent="0.25"/>
    <row r="228" ht="9.9499999999999993" customHeight="1" x14ac:dyDescent="0.25"/>
    <row r="229" ht="9.9499999999999993" customHeight="1" x14ac:dyDescent="0.25"/>
    <row r="230" ht="9.9499999999999993" customHeight="1" x14ac:dyDescent="0.25"/>
    <row r="231" ht="9.9499999999999993" customHeight="1" x14ac:dyDescent="0.25"/>
    <row r="232" ht="9.9499999999999993" customHeight="1" x14ac:dyDescent="0.25"/>
    <row r="233" ht="9.9499999999999993" customHeight="1" x14ac:dyDescent="0.25"/>
    <row r="234" ht="9.9499999999999993" customHeight="1" x14ac:dyDescent="0.25"/>
    <row r="235" ht="9.9499999999999993" customHeight="1" x14ac:dyDescent="0.25"/>
    <row r="236" ht="9.9499999999999993" customHeight="1" x14ac:dyDescent="0.25"/>
    <row r="237" ht="9.9499999999999993" customHeight="1" x14ac:dyDescent="0.25"/>
    <row r="238" ht="9.9499999999999993" customHeight="1" x14ac:dyDescent="0.25"/>
    <row r="239" ht="9.9499999999999993" customHeight="1" x14ac:dyDescent="0.25"/>
    <row r="240" ht="9.9499999999999993" customHeight="1" x14ac:dyDescent="0.25"/>
    <row r="241" ht="9.9499999999999993" customHeight="1" x14ac:dyDescent="0.25"/>
    <row r="242" ht="9.9499999999999993" customHeight="1" x14ac:dyDescent="0.25"/>
    <row r="243" ht="9.9499999999999993" customHeight="1" x14ac:dyDescent="0.25"/>
    <row r="244" ht="9.9499999999999993" customHeight="1" x14ac:dyDescent="0.25"/>
    <row r="245" ht="9.9499999999999993" customHeight="1" x14ac:dyDescent="0.25"/>
    <row r="246" ht="9.9499999999999993" customHeight="1" x14ac:dyDescent="0.25"/>
    <row r="247" ht="9.9499999999999993" customHeight="1" x14ac:dyDescent="0.25"/>
    <row r="248" ht="9.9499999999999993" customHeight="1" x14ac:dyDescent="0.25"/>
    <row r="249" ht="9.9499999999999993" customHeight="1" x14ac:dyDescent="0.25"/>
    <row r="250" ht="9.9499999999999993" customHeight="1" x14ac:dyDescent="0.25"/>
    <row r="251" ht="9.9499999999999993" customHeight="1" x14ac:dyDescent="0.25"/>
    <row r="252" ht="9.9499999999999993" customHeight="1" x14ac:dyDescent="0.25"/>
    <row r="253" ht="9.9499999999999993" customHeight="1" x14ac:dyDescent="0.25"/>
    <row r="254" ht="9.9499999999999993" customHeight="1" x14ac:dyDescent="0.25"/>
    <row r="255" ht="9.9499999999999993" customHeight="1" x14ac:dyDescent="0.25"/>
    <row r="256" ht="9.9499999999999993" customHeight="1" x14ac:dyDescent="0.25"/>
    <row r="257" ht="9.9499999999999993" customHeight="1" x14ac:dyDescent="0.25"/>
    <row r="258" ht="9.9499999999999993" customHeight="1" x14ac:dyDescent="0.25"/>
    <row r="259" ht="9.9499999999999993" customHeight="1" x14ac:dyDescent="0.25"/>
    <row r="260" ht="9.9499999999999993" customHeight="1" x14ac:dyDescent="0.25"/>
    <row r="261" ht="9.9499999999999993" customHeight="1" x14ac:dyDescent="0.25"/>
    <row r="262" ht="9.9499999999999993" customHeight="1" x14ac:dyDescent="0.25"/>
    <row r="263" ht="9.9499999999999993" customHeight="1" x14ac:dyDescent="0.25"/>
    <row r="264" ht="9.9499999999999993" customHeight="1" x14ac:dyDescent="0.25"/>
    <row r="265" ht="9.9499999999999993" customHeight="1" x14ac:dyDescent="0.25"/>
    <row r="266" ht="9.9499999999999993" customHeight="1" x14ac:dyDescent="0.25"/>
    <row r="267" ht="9.9499999999999993" customHeight="1" x14ac:dyDescent="0.25"/>
    <row r="268" ht="9.9499999999999993" customHeight="1" x14ac:dyDescent="0.25"/>
    <row r="269" ht="9.9499999999999993" customHeight="1" x14ac:dyDescent="0.25"/>
    <row r="270" ht="9.9499999999999993" customHeight="1" x14ac:dyDescent="0.25"/>
    <row r="271" ht="9.9499999999999993" customHeight="1" x14ac:dyDescent="0.25"/>
    <row r="272" ht="9.9499999999999993" customHeight="1" x14ac:dyDescent="0.25"/>
    <row r="273" ht="9.9499999999999993" customHeight="1" x14ac:dyDescent="0.25"/>
    <row r="274" ht="9.9499999999999993" customHeight="1" x14ac:dyDescent="0.25"/>
    <row r="275" ht="9.9499999999999993" customHeight="1" x14ac:dyDescent="0.25"/>
    <row r="276" ht="9.9499999999999993" customHeight="1" x14ac:dyDescent="0.25"/>
    <row r="277" ht="9.9499999999999993" customHeight="1" x14ac:dyDescent="0.25"/>
    <row r="278" ht="9.9499999999999993" customHeight="1" x14ac:dyDescent="0.25"/>
    <row r="279" ht="9.9499999999999993" customHeight="1" x14ac:dyDescent="0.25"/>
    <row r="280" ht="9.9499999999999993" customHeight="1" x14ac:dyDescent="0.25"/>
    <row r="281" ht="9.9499999999999993" customHeight="1" x14ac:dyDescent="0.25"/>
    <row r="282" ht="9.9499999999999993" customHeight="1" x14ac:dyDescent="0.25"/>
    <row r="283" ht="9.9499999999999993" customHeight="1" x14ac:dyDescent="0.25"/>
    <row r="284" ht="9.9499999999999993" customHeight="1" x14ac:dyDescent="0.25"/>
    <row r="285" ht="9.9499999999999993" customHeight="1" x14ac:dyDescent="0.25"/>
    <row r="286" ht="9.9499999999999993" customHeight="1" x14ac:dyDescent="0.25"/>
    <row r="287" ht="9.9499999999999993" customHeight="1" x14ac:dyDescent="0.25"/>
    <row r="288" ht="9.9499999999999993" customHeight="1" x14ac:dyDescent="0.25"/>
    <row r="289" ht="9.9499999999999993" customHeight="1" x14ac:dyDescent="0.25"/>
    <row r="290" ht="9.9499999999999993" customHeight="1" x14ac:dyDescent="0.25"/>
    <row r="291" ht="9.9499999999999993" customHeight="1" x14ac:dyDescent="0.25"/>
    <row r="292" ht="9.9499999999999993" customHeight="1" x14ac:dyDescent="0.25"/>
    <row r="293" ht="9.9499999999999993" customHeight="1" x14ac:dyDescent="0.25"/>
    <row r="294" ht="9.9499999999999993" customHeight="1" x14ac:dyDescent="0.25"/>
    <row r="295" ht="9.9499999999999993" customHeight="1" x14ac:dyDescent="0.25"/>
    <row r="296" ht="9.9499999999999993" customHeight="1" x14ac:dyDescent="0.25"/>
    <row r="297" ht="9.9499999999999993" customHeight="1" x14ac:dyDescent="0.25"/>
    <row r="298" ht="9.9499999999999993" customHeight="1" x14ac:dyDescent="0.25"/>
    <row r="299" ht="9.9499999999999993" customHeight="1" x14ac:dyDescent="0.25"/>
    <row r="300" ht="9.9499999999999993" customHeight="1" x14ac:dyDescent="0.25"/>
    <row r="301" ht="9.9499999999999993" customHeight="1" x14ac:dyDescent="0.25"/>
    <row r="302" ht="9.9499999999999993" customHeight="1" x14ac:dyDescent="0.25"/>
    <row r="303" ht="9.9499999999999993" customHeight="1" x14ac:dyDescent="0.25"/>
    <row r="304" ht="9.9499999999999993" customHeight="1" x14ac:dyDescent="0.25"/>
    <row r="305" ht="9.9499999999999993" customHeight="1" x14ac:dyDescent="0.25"/>
    <row r="306" ht="9.9499999999999993" customHeight="1" x14ac:dyDescent="0.25"/>
    <row r="307" ht="9.9499999999999993" customHeight="1" x14ac:dyDescent="0.25"/>
    <row r="308" ht="9.9499999999999993" customHeight="1" x14ac:dyDescent="0.25"/>
    <row r="309" ht="9.9499999999999993" customHeight="1" x14ac:dyDescent="0.25"/>
    <row r="310" ht="9.9499999999999993" customHeight="1" x14ac:dyDescent="0.25"/>
    <row r="311" ht="9.9499999999999993" customHeight="1" x14ac:dyDescent="0.25"/>
    <row r="312" ht="9.9499999999999993" customHeight="1" x14ac:dyDescent="0.25"/>
    <row r="313" ht="9.9499999999999993" customHeight="1" x14ac:dyDescent="0.25"/>
    <row r="314" ht="9.9499999999999993" customHeight="1" x14ac:dyDescent="0.25"/>
    <row r="315" ht="9.9499999999999993" customHeight="1" x14ac:dyDescent="0.25"/>
    <row r="316" ht="9.9499999999999993" customHeight="1" x14ac:dyDescent="0.25"/>
    <row r="317" ht="9.9499999999999993" customHeight="1" x14ac:dyDescent="0.25"/>
    <row r="318" ht="9.9499999999999993" customHeight="1" x14ac:dyDescent="0.25"/>
    <row r="319" ht="9.9499999999999993" customHeight="1" x14ac:dyDescent="0.25"/>
    <row r="320" ht="9.9499999999999993" customHeight="1" x14ac:dyDescent="0.25"/>
    <row r="321" ht="9.9499999999999993" customHeight="1" x14ac:dyDescent="0.25"/>
    <row r="322" ht="9.9499999999999993" customHeight="1" x14ac:dyDescent="0.25"/>
    <row r="323" ht="9.9499999999999993" customHeight="1" x14ac:dyDescent="0.25"/>
    <row r="324" ht="9.9499999999999993" customHeight="1" x14ac:dyDescent="0.25"/>
    <row r="325" ht="9.9499999999999993" customHeight="1" x14ac:dyDescent="0.25"/>
    <row r="326" ht="9.9499999999999993" customHeight="1" x14ac:dyDescent="0.25"/>
    <row r="327" ht="9.9499999999999993" customHeight="1" x14ac:dyDescent="0.25"/>
    <row r="328" ht="9.9499999999999993" customHeight="1" x14ac:dyDescent="0.25"/>
    <row r="329" ht="9.9499999999999993" customHeight="1" x14ac:dyDescent="0.25"/>
    <row r="330" ht="9.9499999999999993" customHeight="1" x14ac:dyDescent="0.25"/>
    <row r="331" ht="9.9499999999999993" customHeight="1" x14ac:dyDescent="0.25"/>
    <row r="332" ht="9.9499999999999993" customHeight="1" x14ac:dyDescent="0.25"/>
    <row r="333" ht="9.9499999999999993" customHeight="1" x14ac:dyDescent="0.25"/>
    <row r="334" ht="9.9499999999999993" customHeight="1" x14ac:dyDescent="0.25"/>
    <row r="335" ht="9.9499999999999993" customHeight="1" x14ac:dyDescent="0.25"/>
    <row r="336" ht="9.9499999999999993" customHeight="1" x14ac:dyDescent="0.25"/>
    <row r="337" ht="9.9499999999999993" customHeight="1" x14ac:dyDescent="0.25"/>
    <row r="338" ht="9.9499999999999993" customHeight="1" x14ac:dyDescent="0.25"/>
    <row r="339" ht="9.9499999999999993" customHeight="1" x14ac:dyDescent="0.25"/>
    <row r="340" ht="9.9499999999999993" customHeight="1" x14ac:dyDescent="0.25"/>
    <row r="341" ht="9.9499999999999993" customHeight="1" x14ac:dyDescent="0.25"/>
    <row r="342" ht="9.9499999999999993" customHeight="1" x14ac:dyDescent="0.25"/>
    <row r="343" ht="9.9499999999999993" customHeight="1" x14ac:dyDescent="0.25"/>
    <row r="344" ht="9.9499999999999993" customHeight="1" x14ac:dyDescent="0.25"/>
    <row r="345" ht="9.9499999999999993" customHeight="1" x14ac:dyDescent="0.25"/>
    <row r="346" ht="9.9499999999999993" customHeight="1" x14ac:dyDescent="0.25"/>
    <row r="347" ht="9.9499999999999993" customHeight="1" x14ac:dyDescent="0.25"/>
    <row r="348" ht="9.9499999999999993" customHeight="1" x14ac:dyDescent="0.25"/>
    <row r="349" ht="9.9499999999999993" customHeight="1" x14ac:dyDescent="0.25"/>
    <row r="350" ht="9.9499999999999993" customHeight="1" x14ac:dyDescent="0.25"/>
    <row r="351" ht="9.9499999999999993" customHeight="1" x14ac:dyDescent="0.25"/>
    <row r="352" ht="9.9499999999999993" customHeight="1" x14ac:dyDescent="0.25"/>
    <row r="353" ht="9.9499999999999993" customHeight="1" x14ac:dyDescent="0.25"/>
    <row r="354" ht="9.9499999999999993" customHeight="1" x14ac:dyDescent="0.25"/>
    <row r="355" ht="9.9499999999999993" customHeight="1" x14ac:dyDescent="0.25"/>
    <row r="356" ht="9.9499999999999993" customHeight="1" x14ac:dyDescent="0.25"/>
    <row r="357" ht="9.9499999999999993" customHeight="1" x14ac:dyDescent="0.25"/>
    <row r="358" ht="9.9499999999999993" customHeight="1" x14ac:dyDescent="0.25"/>
    <row r="359" ht="9.9499999999999993" customHeight="1" x14ac:dyDescent="0.25"/>
    <row r="360" ht="9.9499999999999993" customHeight="1" x14ac:dyDescent="0.25"/>
    <row r="361" ht="9.9499999999999993" customHeight="1" x14ac:dyDescent="0.25"/>
    <row r="362" ht="9.9499999999999993" customHeight="1" x14ac:dyDescent="0.25"/>
    <row r="363" ht="9.9499999999999993" customHeight="1" x14ac:dyDescent="0.25"/>
    <row r="364" ht="9.9499999999999993" customHeight="1" x14ac:dyDescent="0.25"/>
    <row r="365" ht="9.9499999999999993" customHeight="1" x14ac:dyDescent="0.25"/>
    <row r="366" ht="9.9499999999999993" customHeight="1" x14ac:dyDescent="0.25"/>
    <row r="367" ht="9.9499999999999993" customHeight="1" x14ac:dyDescent="0.25"/>
    <row r="368" ht="9.9499999999999993" customHeight="1" x14ac:dyDescent="0.25"/>
    <row r="369" ht="9.9499999999999993" customHeight="1" x14ac:dyDescent="0.25"/>
    <row r="370" ht="9.9499999999999993" customHeight="1" x14ac:dyDescent="0.25"/>
    <row r="371" ht="9.9499999999999993" customHeight="1" x14ac:dyDescent="0.25"/>
    <row r="372" ht="9.9499999999999993" customHeight="1" x14ac:dyDescent="0.25"/>
    <row r="373" ht="9.9499999999999993" customHeight="1" x14ac:dyDescent="0.25"/>
    <row r="374" ht="9.9499999999999993" customHeight="1" x14ac:dyDescent="0.25"/>
    <row r="375" ht="9.9499999999999993" customHeight="1" x14ac:dyDescent="0.25"/>
    <row r="376" ht="9.9499999999999993" customHeight="1" x14ac:dyDescent="0.25"/>
    <row r="377" ht="9.9499999999999993" customHeight="1" x14ac:dyDescent="0.25"/>
    <row r="378" ht="9.9499999999999993" customHeight="1" x14ac:dyDescent="0.25"/>
    <row r="379" ht="9.9499999999999993" customHeight="1" x14ac:dyDescent="0.25"/>
    <row r="380" ht="9.9499999999999993" customHeight="1" x14ac:dyDescent="0.25"/>
    <row r="381" ht="9.9499999999999993" customHeight="1" x14ac:dyDescent="0.25"/>
    <row r="382" ht="9.9499999999999993" customHeight="1" x14ac:dyDescent="0.25"/>
    <row r="383" ht="9.9499999999999993" customHeight="1" x14ac:dyDescent="0.25"/>
    <row r="384" ht="9.9499999999999993" customHeight="1" x14ac:dyDescent="0.25"/>
    <row r="385" ht="9.9499999999999993" customHeight="1" x14ac:dyDescent="0.25"/>
    <row r="386" ht="9.9499999999999993" customHeight="1" x14ac:dyDescent="0.25"/>
    <row r="387" ht="9.9499999999999993" customHeight="1" x14ac:dyDescent="0.25"/>
    <row r="388" ht="9.9499999999999993" customHeight="1" x14ac:dyDescent="0.25"/>
    <row r="389" ht="9.9499999999999993" customHeight="1" x14ac:dyDescent="0.25"/>
    <row r="390" ht="9.9499999999999993" customHeight="1" x14ac:dyDescent="0.25"/>
    <row r="391" ht="9.9499999999999993" customHeight="1" x14ac:dyDescent="0.25"/>
    <row r="392" ht="9.9499999999999993" customHeight="1" x14ac:dyDescent="0.25"/>
    <row r="393" ht="9.9499999999999993" customHeight="1" x14ac:dyDescent="0.25"/>
    <row r="394" ht="9.9499999999999993" customHeight="1" x14ac:dyDescent="0.25"/>
    <row r="395" ht="9.9499999999999993" customHeight="1" x14ac:dyDescent="0.25"/>
    <row r="396" ht="9.9499999999999993" customHeight="1" x14ac:dyDescent="0.25"/>
    <row r="397" ht="9.9499999999999993" customHeight="1" x14ac:dyDescent="0.25"/>
    <row r="398" ht="9.9499999999999993" customHeight="1" x14ac:dyDescent="0.25"/>
    <row r="399" ht="9.9499999999999993" customHeight="1" x14ac:dyDescent="0.25"/>
    <row r="400" ht="9.9499999999999993" customHeight="1" x14ac:dyDescent="0.25"/>
    <row r="401" ht="9.9499999999999993" customHeight="1" x14ac:dyDescent="0.25"/>
    <row r="402" ht="9.9499999999999993" customHeight="1" x14ac:dyDescent="0.25"/>
    <row r="403" ht="9.9499999999999993" customHeight="1" x14ac:dyDescent="0.25"/>
    <row r="404" ht="9.9499999999999993" customHeight="1" x14ac:dyDescent="0.25"/>
    <row r="405" ht="9.9499999999999993" customHeight="1" x14ac:dyDescent="0.25"/>
    <row r="406" ht="9.9499999999999993" customHeight="1" x14ac:dyDescent="0.25"/>
    <row r="407" ht="9.9499999999999993" customHeight="1" x14ac:dyDescent="0.25"/>
    <row r="408" ht="9.9499999999999993" customHeight="1" x14ac:dyDescent="0.25"/>
    <row r="409" ht="9.9499999999999993" customHeight="1" x14ac:dyDescent="0.25"/>
    <row r="410" ht="9.9499999999999993" customHeight="1" x14ac:dyDescent="0.25"/>
    <row r="411" ht="9.9499999999999993" customHeight="1" x14ac:dyDescent="0.25"/>
    <row r="412" ht="9.9499999999999993" customHeight="1" x14ac:dyDescent="0.25"/>
    <row r="413" ht="9.9499999999999993" customHeight="1" x14ac:dyDescent="0.25"/>
    <row r="414" ht="9.9499999999999993" customHeight="1" x14ac:dyDescent="0.25"/>
    <row r="415" ht="9.9499999999999993" customHeight="1" x14ac:dyDescent="0.25"/>
    <row r="416" ht="9.9499999999999993" customHeight="1" x14ac:dyDescent="0.25"/>
    <row r="417" ht="9.9499999999999993" customHeight="1" x14ac:dyDescent="0.25"/>
    <row r="418" ht="9.9499999999999993" customHeight="1" x14ac:dyDescent="0.25"/>
    <row r="419" ht="9.9499999999999993" customHeight="1" x14ac:dyDescent="0.25"/>
    <row r="420" ht="9.9499999999999993" customHeight="1" x14ac:dyDescent="0.25"/>
    <row r="421" ht="9.9499999999999993" customHeight="1" x14ac:dyDescent="0.25"/>
    <row r="422" ht="9.9499999999999993" customHeight="1" x14ac:dyDescent="0.25"/>
    <row r="423" ht="9.9499999999999993" customHeight="1" x14ac:dyDescent="0.25"/>
    <row r="424" ht="9.9499999999999993" customHeight="1" x14ac:dyDescent="0.25"/>
    <row r="425" ht="9.9499999999999993" customHeight="1" x14ac:dyDescent="0.25"/>
    <row r="426" ht="9.9499999999999993" customHeight="1" x14ac:dyDescent="0.25"/>
    <row r="427" ht="9.9499999999999993" customHeight="1" x14ac:dyDescent="0.25"/>
    <row r="428" ht="9.9499999999999993" customHeight="1" x14ac:dyDescent="0.25"/>
    <row r="429" ht="9.9499999999999993" customHeight="1" x14ac:dyDescent="0.25"/>
    <row r="430" ht="9.9499999999999993" customHeight="1" x14ac:dyDescent="0.25"/>
    <row r="431" ht="9.9499999999999993" customHeight="1" x14ac:dyDescent="0.25"/>
    <row r="432" ht="9.9499999999999993" customHeight="1" x14ac:dyDescent="0.25"/>
    <row r="433" ht="9.9499999999999993" customHeight="1" x14ac:dyDescent="0.25"/>
    <row r="434" ht="9.9499999999999993" customHeight="1" x14ac:dyDescent="0.25"/>
    <row r="435" ht="9.9499999999999993" customHeight="1" x14ac:dyDescent="0.25"/>
    <row r="436" ht="9.9499999999999993" customHeight="1" x14ac:dyDescent="0.25"/>
    <row r="437" ht="9.9499999999999993" customHeight="1" x14ac:dyDescent="0.25"/>
    <row r="438" ht="9.9499999999999993" customHeight="1" x14ac:dyDescent="0.25"/>
    <row r="439" ht="9.9499999999999993" customHeight="1" x14ac:dyDescent="0.25"/>
    <row r="440" ht="9.9499999999999993" customHeight="1" x14ac:dyDescent="0.25"/>
    <row r="441" ht="9.9499999999999993" customHeight="1" x14ac:dyDescent="0.25"/>
    <row r="442" ht="9.9499999999999993" customHeight="1" x14ac:dyDescent="0.25"/>
    <row r="443" ht="9.9499999999999993" customHeight="1" x14ac:dyDescent="0.25"/>
    <row r="444" ht="9.9499999999999993" customHeight="1" x14ac:dyDescent="0.25"/>
    <row r="445" ht="9.9499999999999993" customHeight="1" x14ac:dyDescent="0.25"/>
    <row r="446" ht="9.9499999999999993" customHeight="1" x14ac:dyDescent="0.25"/>
    <row r="447" ht="9.9499999999999993" customHeight="1" x14ac:dyDescent="0.25"/>
    <row r="448" ht="9.9499999999999993" customHeight="1" x14ac:dyDescent="0.25"/>
    <row r="449" ht="9.9499999999999993" customHeight="1" x14ac:dyDescent="0.25"/>
    <row r="450" ht="9.9499999999999993" customHeight="1" x14ac:dyDescent="0.25"/>
    <row r="451" ht="9.9499999999999993" customHeight="1" x14ac:dyDescent="0.25"/>
    <row r="452" ht="9.9499999999999993" customHeight="1" x14ac:dyDescent="0.25"/>
    <row r="453" ht="9.9499999999999993" customHeight="1" x14ac:dyDescent="0.25"/>
    <row r="454" ht="9.9499999999999993" customHeight="1" x14ac:dyDescent="0.25"/>
    <row r="455" ht="9.9499999999999993" customHeight="1" x14ac:dyDescent="0.25"/>
    <row r="456" ht="9.9499999999999993" customHeight="1" x14ac:dyDescent="0.25"/>
    <row r="457" ht="9.9499999999999993" customHeight="1" x14ac:dyDescent="0.25"/>
    <row r="458" ht="9.9499999999999993" customHeight="1" x14ac:dyDescent="0.25"/>
    <row r="459" ht="9.9499999999999993" customHeight="1" x14ac:dyDescent="0.25"/>
    <row r="460" ht="9.9499999999999993" customHeight="1" x14ac:dyDescent="0.25"/>
    <row r="461" ht="9.9499999999999993" customHeight="1" x14ac:dyDescent="0.25"/>
    <row r="462" ht="9.9499999999999993" customHeight="1" x14ac:dyDescent="0.25"/>
    <row r="463" ht="9.9499999999999993" customHeight="1" x14ac:dyDescent="0.25"/>
    <row r="464" ht="9.9499999999999993" customHeight="1" x14ac:dyDescent="0.25"/>
    <row r="465" ht="9.9499999999999993" customHeight="1" x14ac:dyDescent="0.25"/>
    <row r="466" ht="9.9499999999999993" customHeight="1" x14ac:dyDescent="0.25"/>
    <row r="467" ht="9.9499999999999993" customHeight="1" x14ac:dyDescent="0.25"/>
    <row r="468" ht="9.9499999999999993" customHeight="1" x14ac:dyDescent="0.25"/>
    <row r="469" ht="9.9499999999999993" customHeight="1" x14ac:dyDescent="0.25"/>
    <row r="470" ht="9.9499999999999993" customHeight="1" x14ac:dyDescent="0.25"/>
    <row r="471" ht="9.9499999999999993" customHeight="1" x14ac:dyDescent="0.25"/>
    <row r="472" ht="9.9499999999999993" customHeight="1" x14ac:dyDescent="0.25"/>
    <row r="473" ht="9.9499999999999993" customHeight="1" x14ac:dyDescent="0.25"/>
    <row r="474" ht="9.9499999999999993" customHeight="1" x14ac:dyDescent="0.25"/>
    <row r="475" ht="9.9499999999999993" customHeight="1" x14ac:dyDescent="0.25"/>
    <row r="476" ht="9.9499999999999993" customHeight="1" x14ac:dyDescent="0.25"/>
    <row r="477" ht="9.9499999999999993" customHeight="1" x14ac:dyDescent="0.25"/>
    <row r="478" ht="9.9499999999999993" customHeight="1" x14ac:dyDescent="0.25"/>
    <row r="479" ht="9.9499999999999993" customHeight="1" x14ac:dyDescent="0.25"/>
    <row r="480" ht="9.9499999999999993" customHeight="1" x14ac:dyDescent="0.25"/>
    <row r="481" ht="9.9499999999999993" customHeight="1" x14ac:dyDescent="0.25"/>
    <row r="482" ht="9.9499999999999993" customHeight="1" x14ac:dyDescent="0.25"/>
    <row r="483" ht="9.9499999999999993" customHeight="1" x14ac:dyDescent="0.25"/>
    <row r="484" ht="9.9499999999999993" customHeight="1" x14ac:dyDescent="0.25"/>
    <row r="485" ht="9.9499999999999993" customHeight="1" x14ac:dyDescent="0.25"/>
    <row r="486" ht="9.9499999999999993" customHeight="1" x14ac:dyDescent="0.25"/>
    <row r="487" ht="9.9499999999999993" customHeight="1" x14ac:dyDescent="0.25"/>
    <row r="488" ht="9.9499999999999993" customHeight="1" x14ac:dyDescent="0.25"/>
    <row r="489" ht="9.9499999999999993" customHeight="1" x14ac:dyDescent="0.25"/>
    <row r="490" ht="9.9499999999999993" customHeight="1" x14ac:dyDescent="0.25"/>
    <row r="491" ht="9.9499999999999993" customHeight="1" x14ac:dyDescent="0.25"/>
    <row r="492" ht="9.9499999999999993" customHeight="1" x14ac:dyDescent="0.25"/>
    <row r="493" ht="9.9499999999999993" customHeight="1" x14ac:dyDescent="0.25"/>
    <row r="494" ht="9.9499999999999993" customHeight="1" x14ac:dyDescent="0.25"/>
    <row r="495" ht="9.9499999999999993" customHeight="1" x14ac:dyDescent="0.25"/>
    <row r="496" ht="9.9499999999999993" customHeight="1" x14ac:dyDescent="0.25"/>
    <row r="497" ht="9.9499999999999993" customHeight="1" x14ac:dyDescent="0.25"/>
    <row r="498" ht="9.9499999999999993" customHeight="1" x14ac:dyDescent="0.25"/>
    <row r="499" ht="9.9499999999999993" customHeight="1" x14ac:dyDescent="0.25"/>
    <row r="500" ht="9.9499999999999993" customHeight="1" x14ac:dyDescent="0.25"/>
    <row r="501" ht="9" customHeight="1" x14ac:dyDescent="0.25"/>
    <row r="502" ht="9" customHeight="1" x14ac:dyDescent="0.25"/>
    <row r="503" ht="9" customHeight="1" x14ac:dyDescent="0.25"/>
    <row r="504" ht="9" customHeight="1" x14ac:dyDescent="0.25"/>
    <row r="505" ht="9" customHeight="1" x14ac:dyDescent="0.25"/>
    <row r="506" ht="9" customHeight="1" x14ac:dyDescent="0.25"/>
    <row r="507" ht="9" customHeight="1" x14ac:dyDescent="0.25"/>
    <row r="508" ht="9" customHeight="1" x14ac:dyDescent="0.25"/>
    <row r="509" ht="9" customHeight="1" x14ac:dyDescent="0.25"/>
    <row r="510" ht="9" customHeight="1" x14ac:dyDescent="0.25"/>
    <row r="511" ht="9" customHeight="1" x14ac:dyDescent="0.25"/>
    <row r="512" ht="9" customHeight="1" x14ac:dyDescent="0.25"/>
    <row r="513" ht="9" customHeight="1" x14ac:dyDescent="0.25"/>
    <row r="514" ht="9" customHeight="1" x14ac:dyDescent="0.25"/>
    <row r="515" ht="9" customHeight="1" x14ac:dyDescent="0.25"/>
    <row r="516" ht="9" customHeight="1" x14ac:dyDescent="0.25"/>
    <row r="517" ht="9" customHeight="1" x14ac:dyDescent="0.25"/>
    <row r="518" ht="9" customHeight="1" x14ac:dyDescent="0.25"/>
    <row r="519" ht="9" customHeight="1" x14ac:dyDescent="0.25"/>
    <row r="520" ht="9" customHeight="1" x14ac:dyDescent="0.25"/>
    <row r="521" ht="9" customHeight="1" x14ac:dyDescent="0.25"/>
    <row r="522" ht="9" customHeight="1" x14ac:dyDescent="0.25"/>
    <row r="523" ht="9" customHeight="1" x14ac:dyDescent="0.25"/>
    <row r="524" ht="9" customHeight="1" x14ac:dyDescent="0.25"/>
    <row r="525" ht="9" customHeight="1" x14ac:dyDescent="0.25"/>
    <row r="526" ht="9" customHeight="1" x14ac:dyDescent="0.25"/>
    <row r="527" ht="9" customHeight="1" x14ac:dyDescent="0.25"/>
    <row r="528" ht="9" customHeight="1" x14ac:dyDescent="0.25"/>
    <row r="529" ht="9" customHeight="1" x14ac:dyDescent="0.25"/>
    <row r="530" ht="9" customHeight="1" x14ac:dyDescent="0.25"/>
    <row r="531" ht="9" customHeight="1" x14ac:dyDescent="0.25"/>
    <row r="532" ht="9" customHeight="1" x14ac:dyDescent="0.25"/>
    <row r="533" ht="9" customHeight="1" x14ac:dyDescent="0.25"/>
    <row r="534" ht="9" customHeight="1" x14ac:dyDescent="0.25"/>
    <row r="535" ht="9" customHeight="1" x14ac:dyDescent="0.25"/>
    <row r="536" ht="9" customHeight="1" x14ac:dyDescent="0.25"/>
    <row r="537" ht="9" customHeight="1" x14ac:dyDescent="0.25"/>
    <row r="538" ht="9" customHeight="1" x14ac:dyDescent="0.25"/>
    <row r="539" ht="9" customHeight="1" x14ac:dyDescent="0.25"/>
    <row r="540" ht="9" customHeight="1" x14ac:dyDescent="0.25"/>
    <row r="541" ht="9" customHeight="1" x14ac:dyDescent="0.25"/>
    <row r="542" ht="9" customHeight="1" x14ac:dyDescent="0.25"/>
    <row r="543" ht="9" customHeight="1" x14ac:dyDescent="0.25"/>
    <row r="544" ht="9" customHeight="1" x14ac:dyDescent="0.25"/>
    <row r="545" ht="9" customHeight="1" x14ac:dyDescent="0.25"/>
    <row r="546" ht="9" customHeight="1" x14ac:dyDescent="0.25"/>
    <row r="547" ht="9" customHeight="1" x14ac:dyDescent="0.25"/>
    <row r="548" ht="9" customHeight="1" x14ac:dyDescent="0.25"/>
    <row r="549" ht="9" customHeight="1" x14ac:dyDescent="0.25"/>
    <row r="550" ht="9" customHeight="1" x14ac:dyDescent="0.25"/>
    <row r="551" ht="9" customHeight="1" x14ac:dyDescent="0.25"/>
    <row r="552" ht="9" customHeight="1" x14ac:dyDescent="0.25"/>
    <row r="553" ht="9" customHeight="1" x14ac:dyDescent="0.25"/>
    <row r="554" ht="9" customHeight="1" x14ac:dyDescent="0.25"/>
    <row r="555" ht="9" customHeight="1" x14ac:dyDescent="0.25"/>
    <row r="556" ht="9" customHeight="1" x14ac:dyDescent="0.25"/>
    <row r="557" ht="9" customHeight="1" x14ac:dyDescent="0.25"/>
    <row r="558" ht="9" customHeight="1" x14ac:dyDescent="0.25"/>
    <row r="559" ht="9" customHeight="1" x14ac:dyDescent="0.25"/>
    <row r="560" ht="9" customHeight="1" x14ac:dyDescent="0.25"/>
    <row r="561" ht="9" customHeight="1" x14ac:dyDescent="0.25"/>
    <row r="562" ht="9" customHeight="1" x14ac:dyDescent="0.25"/>
    <row r="563" ht="9" customHeight="1" x14ac:dyDescent="0.25"/>
    <row r="564" ht="9" customHeight="1" x14ac:dyDescent="0.25"/>
    <row r="565" ht="9" customHeight="1" x14ac:dyDescent="0.25"/>
    <row r="566" ht="9" customHeight="1" x14ac:dyDescent="0.25"/>
    <row r="567" ht="9" customHeight="1" x14ac:dyDescent="0.25"/>
    <row r="568" ht="9" customHeight="1" x14ac:dyDescent="0.25"/>
    <row r="569" ht="9" customHeight="1" x14ac:dyDescent="0.25"/>
    <row r="570" ht="9" customHeight="1" x14ac:dyDescent="0.25"/>
    <row r="571" ht="9" customHeight="1" x14ac:dyDescent="0.25"/>
    <row r="572" ht="9" customHeight="1" x14ac:dyDescent="0.25"/>
    <row r="573" ht="9" customHeight="1" x14ac:dyDescent="0.25"/>
    <row r="574" ht="9" customHeight="1" x14ac:dyDescent="0.25"/>
    <row r="575" ht="9" customHeight="1" x14ac:dyDescent="0.25"/>
    <row r="576" ht="9" customHeight="1" x14ac:dyDescent="0.25"/>
    <row r="577" ht="9" customHeight="1" x14ac:dyDescent="0.25"/>
    <row r="578" ht="9" customHeight="1" x14ac:dyDescent="0.25"/>
    <row r="579" ht="9" customHeight="1" x14ac:dyDescent="0.25"/>
    <row r="580" ht="9" customHeight="1" x14ac:dyDescent="0.25"/>
    <row r="581" ht="9" customHeight="1" x14ac:dyDescent="0.25"/>
    <row r="582" ht="9" customHeight="1" x14ac:dyDescent="0.25"/>
    <row r="583" ht="9" customHeight="1" x14ac:dyDescent="0.25"/>
    <row r="584" ht="9" customHeight="1" x14ac:dyDescent="0.25"/>
    <row r="585" ht="9" customHeight="1" x14ac:dyDescent="0.25"/>
    <row r="586" ht="9" customHeight="1" x14ac:dyDescent="0.25"/>
    <row r="587" ht="9" customHeight="1" x14ac:dyDescent="0.25"/>
    <row r="588" ht="9" customHeight="1" x14ac:dyDescent="0.25"/>
    <row r="589" ht="9" customHeight="1" x14ac:dyDescent="0.25"/>
    <row r="590" ht="9" customHeight="1" x14ac:dyDescent="0.25"/>
    <row r="591" ht="9" customHeight="1" x14ac:dyDescent="0.25"/>
    <row r="592" ht="9" customHeight="1" x14ac:dyDescent="0.25"/>
    <row r="593" ht="9" customHeight="1" x14ac:dyDescent="0.25"/>
    <row r="594" ht="9" customHeight="1" x14ac:dyDescent="0.25"/>
    <row r="595" ht="9" customHeight="1" x14ac:dyDescent="0.25"/>
    <row r="596" ht="9" customHeight="1" x14ac:dyDescent="0.25"/>
    <row r="597" ht="9" customHeight="1" x14ac:dyDescent="0.25"/>
    <row r="598" ht="9" customHeight="1" x14ac:dyDescent="0.25"/>
    <row r="599" ht="9" customHeight="1" x14ac:dyDescent="0.25"/>
    <row r="600" ht="9" customHeight="1" x14ac:dyDescent="0.25"/>
    <row r="601" ht="9" customHeight="1" x14ac:dyDescent="0.25"/>
    <row r="602" ht="9" customHeight="1" x14ac:dyDescent="0.25"/>
    <row r="603" ht="9" customHeight="1" x14ac:dyDescent="0.25"/>
    <row r="604" ht="9" customHeight="1" x14ac:dyDescent="0.25"/>
    <row r="605" ht="9" customHeight="1" x14ac:dyDescent="0.25"/>
    <row r="606" ht="9" customHeight="1" x14ac:dyDescent="0.25"/>
    <row r="607" ht="9" customHeight="1" x14ac:dyDescent="0.25"/>
    <row r="608" ht="9" customHeight="1" x14ac:dyDescent="0.25"/>
    <row r="609" ht="9" customHeight="1" x14ac:dyDescent="0.25"/>
    <row r="610" ht="9" customHeight="1" x14ac:dyDescent="0.25"/>
    <row r="611" ht="9" customHeight="1" x14ac:dyDescent="0.25"/>
    <row r="612" ht="9" customHeight="1" x14ac:dyDescent="0.25"/>
    <row r="613" ht="9" customHeight="1" x14ac:dyDescent="0.25"/>
    <row r="614" ht="9" customHeight="1" x14ac:dyDescent="0.25"/>
    <row r="615" ht="9" customHeight="1" x14ac:dyDescent="0.25"/>
    <row r="616" ht="9" customHeight="1" x14ac:dyDescent="0.25"/>
    <row r="617" ht="9" customHeight="1" x14ac:dyDescent="0.25"/>
    <row r="618" ht="9" customHeight="1" x14ac:dyDescent="0.25"/>
    <row r="619" ht="9" customHeight="1" x14ac:dyDescent="0.25"/>
    <row r="620" ht="9" customHeight="1" x14ac:dyDescent="0.25"/>
    <row r="621" ht="9" customHeight="1" x14ac:dyDescent="0.25"/>
    <row r="622" ht="9" customHeight="1" x14ac:dyDescent="0.25"/>
    <row r="623" ht="9" customHeight="1" x14ac:dyDescent="0.25"/>
    <row r="624" ht="9" customHeight="1" x14ac:dyDescent="0.25"/>
    <row r="625" ht="9" customHeight="1" x14ac:dyDescent="0.25"/>
    <row r="626" ht="9" customHeight="1" x14ac:dyDescent="0.25"/>
    <row r="627" ht="9" customHeight="1" x14ac:dyDescent="0.25"/>
    <row r="628" ht="9" customHeight="1" x14ac:dyDescent="0.25"/>
    <row r="629" ht="9" customHeight="1" x14ac:dyDescent="0.25"/>
    <row r="630" ht="9" customHeight="1" x14ac:dyDescent="0.25"/>
    <row r="631" ht="9" customHeight="1" x14ac:dyDescent="0.25"/>
    <row r="632" ht="9" customHeight="1" x14ac:dyDescent="0.25"/>
    <row r="633" ht="9" customHeight="1" x14ac:dyDescent="0.25"/>
    <row r="634" ht="9" customHeight="1" x14ac:dyDescent="0.25"/>
    <row r="635" ht="9" customHeight="1" x14ac:dyDescent="0.25"/>
    <row r="636" ht="9" customHeight="1" x14ac:dyDescent="0.25"/>
    <row r="637" ht="9" customHeight="1" x14ac:dyDescent="0.25"/>
    <row r="638" ht="9" customHeight="1" x14ac:dyDescent="0.25"/>
    <row r="639" ht="9" customHeight="1" x14ac:dyDescent="0.25"/>
    <row r="640" ht="9" customHeight="1" x14ac:dyDescent="0.25"/>
    <row r="641" ht="9" customHeight="1" x14ac:dyDescent="0.25"/>
    <row r="642" ht="9" customHeight="1" x14ac:dyDescent="0.25"/>
    <row r="643" ht="9" customHeight="1" x14ac:dyDescent="0.25"/>
    <row r="644" ht="9" customHeight="1" x14ac:dyDescent="0.25"/>
    <row r="645" ht="9" customHeight="1" x14ac:dyDescent="0.25"/>
    <row r="646" ht="9" customHeight="1" x14ac:dyDescent="0.25"/>
    <row r="647" ht="9" customHeight="1" x14ac:dyDescent="0.25"/>
    <row r="648" ht="9" customHeight="1" x14ac:dyDescent="0.25"/>
    <row r="649" ht="9" customHeight="1" x14ac:dyDescent="0.25"/>
    <row r="650" ht="9" customHeight="1" x14ac:dyDescent="0.25"/>
    <row r="651" ht="9" customHeight="1" x14ac:dyDescent="0.25"/>
    <row r="652" ht="9" customHeight="1" x14ac:dyDescent="0.25"/>
    <row r="653" ht="9" customHeight="1" x14ac:dyDescent="0.25"/>
    <row r="654" ht="9" customHeight="1" x14ac:dyDescent="0.25"/>
    <row r="655" ht="9" customHeight="1" x14ac:dyDescent="0.25"/>
    <row r="656" ht="9" customHeight="1" x14ac:dyDescent="0.25"/>
    <row r="657" ht="9" customHeight="1" x14ac:dyDescent="0.25"/>
    <row r="658" ht="9" customHeight="1" x14ac:dyDescent="0.25"/>
    <row r="659" ht="9" customHeight="1" x14ac:dyDescent="0.25"/>
    <row r="660" ht="9" customHeight="1" x14ac:dyDescent="0.25"/>
    <row r="661" ht="9" customHeight="1" x14ac:dyDescent="0.25"/>
    <row r="662" ht="9" customHeight="1" x14ac:dyDescent="0.25"/>
    <row r="663" ht="9" customHeight="1" x14ac:dyDescent="0.25"/>
    <row r="664" ht="9" customHeight="1" x14ac:dyDescent="0.25"/>
    <row r="665" ht="9" customHeight="1" x14ac:dyDescent="0.25"/>
    <row r="666" ht="9" customHeight="1" x14ac:dyDescent="0.25"/>
    <row r="667" ht="9" customHeight="1" x14ac:dyDescent="0.25"/>
    <row r="668" ht="9" customHeight="1" x14ac:dyDescent="0.25"/>
    <row r="669" ht="9" customHeight="1" x14ac:dyDescent="0.25"/>
    <row r="670" ht="9" customHeight="1" x14ac:dyDescent="0.25"/>
    <row r="671" ht="9" customHeight="1" x14ac:dyDescent="0.25"/>
    <row r="672" ht="9" customHeight="1" x14ac:dyDescent="0.25"/>
    <row r="673" ht="9" customHeight="1" x14ac:dyDescent="0.25"/>
    <row r="674" ht="9" customHeight="1" x14ac:dyDescent="0.25"/>
    <row r="675" ht="9" customHeight="1" x14ac:dyDescent="0.25"/>
    <row r="676" ht="9" customHeight="1" x14ac:dyDescent="0.25"/>
    <row r="677" ht="9" customHeight="1" x14ac:dyDescent="0.25"/>
    <row r="678" ht="9" customHeight="1" x14ac:dyDescent="0.25"/>
    <row r="679" ht="9" customHeight="1" x14ac:dyDescent="0.25"/>
    <row r="680" ht="9" customHeight="1" x14ac:dyDescent="0.25"/>
    <row r="681" ht="9" customHeight="1" x14ac:dyDescent="0.25"/>
    <row r="682" ht="9" customHeight="1" x14ac:dyDescent="0.25"/>
    <row r="683" ht="9" customHeight="1" x14ac:dyDescent="0.25"/>
    <row r="684" ht="9" customHeight="1" x14ac:dyDescent="0.25"/>
    <row r="685" ht="9" customHeight="1" x14ac:dyDescent="0.25"/>
    <row r="686" ht="9" customHeight="1" x14ac:dyDescent="0.25"/>
    <row r="687" ht="9" customHeight="1" x14ac:dyDescent="0.25"/>
    <row r="688" ht="9" customHeight="1" x14ac:dyDescent="0.25"/>
    <row r="689" ht="9" customHeight="1" x14ac:dyDescent="0.25"/>
    <row r="690" ht="9" customHeight="1" x14ac:dyDescent="0.25"/>
    <row r="691" ht="9" customHeight="1" x14ac:dyDescent="0.25"/>
    <row r="692" ht="9" customHeight="1" x14ac:dyDescent="0.25"/>
    <row r="693" ht="9" customHeight="1" x14ac:dyDescent="0.25"/>
    <row r="694" ht="9" customHeight="1" x14ac:dyDescent="0.25"/>
    <row r="695" ht="9" customHeight="1" x14ac:dyDescent="0.25"/>
    <row r="696" ht="9" customHeight="1" x14ac:dyDescent="0.25"/>
    <row r="697" ht="9" customHeight="1" x14ac:dyDescent="0.25"/>
    <row r="698" ht="9" customHeight="1" x14ac:dyDescent="0.25"/>
    <row r="699" ht="9" customHeight="1" x14ac:dyDescent="0.25"/>
    <row r="700" ht="9" customHeight="1" x14ac:dyDescent="0.25"/>
    <row r="701" ht="9" customHeight="1" x14ac:dyDescent="0.25"/>
    <row r="702" ht="9" customHeight="1" x14ac:dyDescent="0.25"/>
    <row r="703" ht="9" customHeight="1" x14ac:dyDescent="0.25"/>
    <row r="704" ht="9" customHeight="1" x14ac:dyDescent="0.25"/>
    <row r="705" ht="9" customHeight="1" x14ac:dyDescent="0.25"/>
    <row r="706" ht="9" customHeight="1" x14ac:dyDescent="0.25"/>
    <row r="707" ht="9" customHeight="1" x14ac:dyDescent="0.25"/>
    <row r="708" ht="9" customHeight="1" x14ac:dyDescent="0.25"/>
    <row r="709" ht="9" customHeight="1" x14ac:dyDescent="0.25"/>
    <row r="710" ht="9" customHeight="1" x14ac:dyDescent="0.25"/>
    <row r="711" ht="9" customHeight="1" x14ac:dyDescent="0.25"/>
    <row r="712" ht="9" customHeight="1" x14ac:dyDescent="0.25"/>
    <row r="713" ht="9" customHeight="1" x14ac:dyDescent="0.25"/>
    <row r="714" ht="9" customHeight="1" x14ac:dyDescent="0.25"/>
    <row r="715" ht="9" customHeight="1" x14ac:dyDescent="0.25"/>
    <row r="716" ht="9" customHeight="1" x14ac:dyDescent="0.25"/>
    <row r="717" ht="9" customHeight="1" x14ac:dyDescent="0.25"/>
    <row r="718" ht="9" customHeight="1" x14ac:dyDescent="0.25"/>
    <row r="719" ht="9" customHeight="1" x14ac:dyDescent="0.25"/>
    <row r="720" ht="9" customHeight="1" x14ac:dyDescent="0.25"/>
    <row r="721" ht="9" customHeight="1" x14ac:dyDescent="0.25"/>
    <row r="722" ht="9" customHeight="1" x14ac:dyDescent="0.25"/>
    <row r="723" ht="9" customHeight="1" x14ac:dyDescent="0.25"/>
    <row r="724" ht="9" customHeight="1" x14ac:dyDescent="0.25"/>
    <row r="725" ht="9" customHeight="1" x14ac:dyDescent="0.25"/>
    <row r="726" ht="9" customHeight="1" x14ac:dyDescent="0.25"/>
    <row r="727" ht="9" customHeight="1" x14ac:dyDescent="0.25"/>
    <row r="728" ht="9" customHeight="1" x14ac:dyDescent="0.25"/>
    <row r="729" ht="9" customHeight="1" x14ac:dyDescent="0.25"/>
    <row r="730" ht="9" customHeight="1" x14ac:dyDescent="0.25"/>
    <row r="731" ht="9" customHeight="1" x14ac:dyDescent="0.25"/>
    <row r="732" ht="9" customHeight="1" x14ac:dyDescent="0.25"/>
    <row r="733" ht="9" customHeight="1" x14ac:dyDescent="0.25"/>
    <row r="734" ht="9" customHeight="1" x14ac:dyDescent="0.25"/>
    <row r="735" ht="9" customHeight="1" x14ac:dyDescent="0.25"/>
    <row r="736" ht="9" customHeight="1" x14ac:dyDescent="0.25"/>
    <row r="737" ht="9" customHeight="1" x14ac:dyDescent="0.25"/>
    <row r="738" ht="9" customHeight="1" x14ac:dyDescent="0.25"/>
    <row r="739" ht="9" customHeight="1" x14ac:dyDescent="0.25"/>
    <row r="740" ht="9" customHeight="1" x14ac:dyDescent="0.25"/>
    <row r="741" ht="9" customHeight="1" x14ac:dyDescent="0.25"/>
    <row r="742" ht="9" customHeight="1" x14ac:dyDescent="0.25"/>
    <row r="743" ht="9" customHeight="1" x14ac:dyDescent="0.25"/>
    <row r="744" ht="9" customHeight="1" x14ac:dyDescent="0.25"/>
    <row r="745" ht="9" customHeight="1" x14ac:dyDescent="0.25"/>
    <row r="746" ht="9" customHeight="1" x14ac:dyDescent="0.25"/>
    <row r="747" ht="9" customHeight="1" x14ac:dyDescent="0.25"/>
    <row r="748" ht="9" customHeight="1" x14ac:dyDescent="0.25"/>
    <row r="749" ht="9" customHeight="1" x14ac:dyDescent="0.25"/>
    <row r="750" ht="9" customHeight="1" x14ac:dyDescent="0.25"/>
    <row r="751" ht="9" customHeight="1" x14ac:dyDescent="0.25"/>
    <row r="752" ht="9" customHeight="1" x14ac:dyDescent="0.25"/>
    <row r="753" ht="9" customHeight="1" x14ac:dyDescent="0.25"/>
    <row r="754" ht="9" customHeight="1" x14ac:dyDescent="0.25"/>
    <row r="755" ht="9" customHeight="1" x14ac:dyDescent="0.25"/>
    <row r="756" ht="9" customHeight="1" x14ac:dyDescent="0.25"/>
    <row r="757" ht="9" customHeight="1" x14ac:dyDescent="0.25"/>
    <row r="758" ht="9" customHeight="1" x14ac:dyDescent="0.25"/>
    <row r="759" ht="9" customHeight="1" x14ac:dyDescent="0.25"/>
    <row r="760" ht="9" customHeight="1" x14ac:dyDescent="0.25"/>
    <row r="761" ht="9" customHeight="1" x14ac:dyDescent="0.25"/>
    <row r="762" ht="9" customHeight="1" x14ac:dyDescent="0.25"/>
    <row r="763" ht="9" customHeight="1" x14ac:dyDescent="0.25"/>
    <row r="764" ht="9" customHeight="1" x14ac:dyDescent="0.25"/>
    <row r="765" ht="9" customHeight="1" x14ac:dyDescent="0.25"/>
    <row r="766" ht="9" customHeight="1" x14ac:dyDescent="0.25"/>
    <row r="767" ht="9" customHeight="1" x14ac:dyDescent="0.25"/>
    <row r="768" ht="9" customHeight="1" x14ac:dyDescent="0.25"/>
    <row r="769" ht="9" customHeight="1" x14ac:dyDescent="0.25"/>
    <row r="770" ht="9" customHeight="1" x14ac:dyDescent="0.25"/>
    <row r="771" ht="9" customHeight="1" x14ac:dyDescent="0.25"/>
    <row r="772" ht="9" customHeight="1" x14ac:dyDescent="0.25"/>
    <row r="773" ht="9" customHeight="1" x14ac:dyDescent="0.25"/>
    <row r="774" ht="9" customHeight="1" x14ac:dyDescent="0.25"/>
    <row r="775" ht="9" customHeight="1" x14ac:dyDescent="0.25"/>
    <row r="776" ht="9" customHeight="1" x14ac:dyDescent="0.25"/>
    <row r="777" ht="9" customHeight="1" x14ac:dyDescent="0.25"/>
    <row r="778" ht="9" customHeight="1" x14ac:dyDescent="0.25"/>
    <row r="779" ht="9" customHeight="1" x14ac:dyDescent="0.25"/>
    <row r="780" ht="9" customHeight="1" x14ac:dyDescent="0.25"/>
    <row r="781" ht="9" customHeight="1" x14ac:dyDescent="0.25"/>
    <row r="782" ht="9" customHeight="1" x14ac:dyDescent="0.25"/>
    <row r="783" ht="9" customHeight="1" x14ac:dyDescent="0.25"/>
    <row r="784" ht="9" customHeight="1" x14ac:dyDescent="0.25"/>
    <row r="785" ht="9" customHeight="1" x14ac:dyDescent="0.25"/>
    <row r="786" ht="9" customHeight="1" x14ac:dyDescent="0.25"/>
    <row r="787" ht="9" customHeight="1" x14ac:dyDescent="0.25"/>
    <row r="788" ht="9" customHeight="1" x14ac:dyDescent="0.25"/>
    <row r="789" ht="9" customHeight="1" x14ac:dyDescent="0.25"/>
    <row r="790" ht="9" customHeight="1" x14ac:dyDescent="0.25"/>
    <row r="791" ht="9" customHeight="1" x14ac:dyDescent="0.25"/>
    <row r="792" ht="9" customHeight="1" x14ac:dyDescent="0.25"/>
    <row r="793" ht="9" customHeight="1" x14ac:dyDescent="0.25"/>
    <row r="794" ht="9" customHeight="1" x14ac:dyDescent="0.25"/>
    <row r="795" ht="9" customHeight="1" x14ac:dyDescent="0.25"/>
    <row r="796" ht="9" customHeight="1" x14ac:dyDescent="0.25"/>
    <row r="797" ht="9" customHeight="1" x14ac:dyDescent="0.25"/>
    <row r="798" ht="9" customHeight="1" x14ac:dyDescent="0.25"/>
    <row r="799" ht="9" customHeight="1" x14ac:dyDescent="0.25"/>
    <row r="800" ht="9" customHeight="1" x14ac:dyDescent="0.25"/>
    <row r="801" ht="9" customHeight="1" x14ac:dyDescent="0.25"/>
    <row r="802" ht="9" customHeight="1" x14ac:dyDescent="0.25"/>
    <row r="803" ht="9" customHeight="1" x14ac:dyDescent="0.25"/>
    <row r="804" ht="9" customHeight="1" x14ac:dyDescent="0.25"/>
    <row r="805" ht="9" customHeight="1" x14ac:dyDescent="0.25"/>
    <row r="806" ht="9" customHeight="1" x14ac:dyDescent="0.25"/>
    <row r="807" ht="9" customHeight="1" x14ac:dyDescent="0.25"/>
    <row r="808" ht="9" customHeight="1" x14ac:dyDescent="0.25"/>
    <row r="809" ht="9" customHeight="1" x14ac:dyDescent="0.25"/>
    <row r="810" ht="9" customHeight="1" x14ac:dyDescent="0.25"/>
    <row r="811" ht="9" customHeight="1" x14ac:dyDescent="0.25"/>
    <row r="812" ht="9" customHeight="1" x14ac:dyDescent="0.25"/>
    <row r="813" ht="9" customHeight="1" x14ac:dyDescent="0.25"/>
    <row r="814" ht="9" customHeight="1" x14ac:dyDescent="0.25"/>
    <row r="815" ht="9" customHeight="1" x14ac:dyDescent="0.25"/>
    <row r="816" ht="9" customHeight="1" x14ac:dyDescent="0.25"/>
    <row r="817" ht="9" customHeight="1" x14ac:dyDescent="0.25"/>
    <row r="818" ht="9" customHeight="1" x14ac:dyDescent="0.25"/>
    <row r="819" ht="9" customHeight="1" x14ac:dyDescent="0.25"/>
    <row r="820" ht="9" customHeight="1" x14ac:dyDescent="0.25"/>
    <row r="821" ht="9" customHeight="1" x14ac:dyDescent="0.25"/>
    <row r="822" ht="9" customHeight="1" x14ac:dyDescent="0.25"/>
    <row r="823" ht="9" customHeight="1" x14ac:dyDescent="0.25"/>
    <row r="824" ht="9" customHeight="1" x14ac:dyDescent="0.25"/>
    <row r="825" ht="9" customHeight="1" x14ac:dyDescent="0.25"/>
    <row r="826" ht="9" customHeight="1" x14ac:dyDescent="0.25"/>
    <row r="827" ht="9" customHeight="1" x14ac:dyDescent="0.25"/>
    <row r="828" ht="9" customHeight="1" x14ac:dyDescent="0.25"/>
    <row r="829" ht="9" customHeight="1" x14ac:dyDescent="0.25"/>
    <row r="830" ht="9" customHeight="1" x14ac:dyDescent="0.25"/>
    <row r="831" ht="9" customHeight="1" x14ac:dyDescent="0.25"/>
    <row r="832" ht="9" customHeight="1" x14ac:dyDescent="0.25"/>
    <row r="833" ht="9" customHeight="1" x14ac:dyDescent="0.25"/>
    <row r="834" ht="9" customHeight="1" x14ac:dyDescent="0.25"/>
    <row r="835" ht="9" customHeight="1" x14ac:dyDescent="0.25"/>
    <row r="836" ht="9" customHeight="1" x14ac:dyDescent="0.25"/>
    <row r="837" ht="9" customHeight="1" x14ac:dyDescent="0.25"/>
    <row r="838" ht="9" customHeight="1" x14ac:dyDescent="0.25"/>
    <row r="839" ht="9" customHeight="1" x14ac:dyDescent="0.25"/>
    <row r="840" ht="9" customHeight="1" x14ac:dyDescent="0.25"/>
    <row r="841" ht="9" customHeight="1" x14ac:dyDescent="0.25"/>
    <row r="842" ht="9" customHeight="1" x14ac:dyDescent="0.25"/>
    <row r="843" ht="9" customHeight="1" x14ac:dyDescent="0.25"/>
    <row r="844" ht="9" customHeight="1" x14ac:dyDescent="0.25"/>
    <row r="845" ht="9" customHeight="1" x14ac:dyDescent="0.25"/>
    <row r="846" ht="9" customHeight="1" x14ac:dyDescent="0.25"/>
    <row r="847" ht="9" customHeight="1" x14ac:dyDescent="0.25"/>
    <row r="848" ht="9" customHeight="1" x14ac:dyDescent="0.25"/>
    <row r="849" ht="9" customHeight="1" x14ac:dyDescent="0.25"/>
    <row r="850" ht="9" customHeight="1" x14ac:dyDescent="0.25"/>
    <row r="851" ht="9" customHeight="1" x14ac:dyDescent="0.25"/>
    <row r="852" ht="9" customHeight="1" x14ac:dyDescent="0.25"/>
    <row r="853" ht="9" customHeight="1" x14ac:dyDescent="0.25"/>
    <row r="854" ht="9" customHeight="1" x14ac:dyDescent="0.25"/>
    <row r="855" ht="9" customHeight="1" x14ac:dyDescent="0.25"/>
    <row r="856" ht="9" customHeight="1" x14ac:dyDescent="0.25"/>
    <row r="857" ht="9" customHeight="1" x14ac:dyDescent="0.25"/>
    <row r="858" ht="9" customHeight="1" x14ac:dyDescent="0.25"/>
    <row r="859" ht="9" customHeight="1" x14ac:dyDescent="0.25"/>
    <row r="860" ht="9" customHeight="1" x14ac:dyDescent="0.25"/>
    <row r="861" ht="9" customHeight="1" x14ac:dyDescent="0.25"/>
    <row r="862" ht="9" customHeight="1" x14ac:dyDescent="0.25"/>
    <row r="863" ht="9" customHeight="1" x14ac:dyDescent="0.25"/>
    <row r="864" ht="9" customHeight="1" x14ac:dyDescent="0.25"/>
    <row r="865" ht="9" customHeight="1" x14ac:dyDescent="0.25"/>
    <row r="866" ht="9" customHeight="1" x14ac:dyDescent="0.25"/>
    <row r="867" ht="9" customHeight="1" x14ac:dyDescent="0.25"/>
    <row r="868" ht="9" customHeight="1" x14ac:dyDescent="0.25"/>
    <row r="869" ht="9" customHeight="1" x14ac:dyDescent="0.25"/>
    <row r="870" ht="9" customHeight="1" x14ac:dyDescent="0.25"/>
    <row r="871" ht="9" customHeight="1" x14ac:dyDescent="0.25"/>
    <row r="872" ht="9" customHeight="1" x14ac:dyDescent="0.25"/>
    <row r="873" ht="9" customHeight="1" x14ac:dyDescent="0.25"/>
    <row r="874" ht="9" customHeight="1" x14ac:dyDescent="0.25"/>
    <row r="875" ht="9" customHeight="1" x14ac:dyDescent="0.25"/>
    <row r="876" ht="9" customHeight="1" x14ac:dyDescent="0.25"/>
    <row r="877" ht="9" customHeight="1" x14ac:dyDescent="0.25"/>
    <row r="878" ht="9" customHeight="1" x14ac:dyDescent="0.25"/>
    <row r="879" ht="9" customHeight="1" x14ac:dyDescent="0.25"/>
    <row r="880" ht="9" customHeight="1" x14ac:dyDescent="0.25"/>
    <row r="881" ht="9" customHeight="1" x14ac:dyDescent="0.25"/>
    <row r="882" ht="9" customHeight="1" x14ac:dyDescent="0.25"/>
    <row r="883" ht="9" customHeight="1" x14ac:dyDescent="0.25"/>
    <row r="884" ht="9" customHeight="1" x14ac:dyDescent="0.25"/>
    <row r="885" ht="9" customHeight="1" x14ac:dyDescent="0.25"/>
    <row r="886" ht="9" customHeight="1" x14ac:dyDescent="0.25"/>
    <row r="887" ht="9" customHeight="1" x14ac:dyDescent="0.25"/>
    <row r="888" ht="9" customHeight="1" x14ac:dyDescent="0.25"/>
    <row r="889" ht="9" customHeight="1" x14ac:dyDescent="0.25"/>
    <row r="890" ht="9" customHeight="1" x14ac:dyDescent="0.25"/>
    <row r="891" ht="9" customHeight="1" x14ac:dyDescent="0.25"/>
    <row r="892" ht="9" customHeight="1" x14ac:dyDescent="0.25"/>
    <row r="893" ht="9" customHeight="1" x14ac:dyDescent="0.25"/>
    <row r="894" ht="9" customHeight="1" x14ac:dyDescent="0.25"/>
    <row r="895" ht="9" customHeight="1" x14ac:dyDescent="0.25"/>
    <row r="896" ht="9" customHeight="1" x14ac:dyDescent="0.25"/>
    <row r="897" ht="9" customHeight="1" x14ac:dyDescent="0.25"/>
    <row r="898" ht="9" customHeight="1" x14ac:dyDescent="0.25"/>
    <row r="899" ht="9" customHeight="1" x14ac:dyDescent="0.25"/>
    <row r="900" ht="9" customHeight="1" x14ac:dyDescent="0.25"/>
    <row r="901" ht="9" customHeight="1" x14ac:dyDescent="0.25"/>
    <row r="902" ht="9" customHeight="1" x14ac:dyDescent="0.25"/>
    <row r="903" ht="9" customHeight="1" x14ac:dyDescent="0.25"/>
    <row r="904" ht="9" customHeight="1" x14ac:dyDescent="0.25"/>
    <row r="905" ht="9" customHeight="1" x14ac:dyDescent="0.25"/>
    <row r="906" ht="9" customHeight="1" x14ac:dyDescent="0.25"/>
    <row r="907" ht="9" customHeight="1" x14ac:dyDescent="0.25"/>
    <row r="908" ht="9" customHeight="1" x14ac:dyDescent="0.25"/>
    <row r="909" ht="9" customHeight="1" x14ac:dyDescent="0.25"/>
    <row r="910" ht="9" customHeight="1" x14ac:dyDescent="0.25"/>
    <row r="911" ht="9" customHeight="1" x14ac:dyDescent="0.25"/>
    <row r="912" ht="9" customHeight="1" x14ac:dyDescent="0.25"/>
    <row r="913" ht="9" customHeight="1" x14ac:dyDescent="0.25"/>
    <row r="914" ht="9" customHeight="1" x14ac:dyDescent="0.25"/>
    <row r="915" ht="9" customHeight="1" x14ac:dyDescent="0.25"/>
    <row r="916" ht="9" customHeight="1" x14ac:dyDescent="0.25"/>
    <row r="917" ht="9" customHeight="1" x14ac:dyDescent="0.25"/>
    <row r="918" ht="9" customHeight="1" x14ac:dyDescent="0.25"/>
    <row r="919" ht="9" customHeight="1" x14ac:dyDescent="0.25"/>
    <row r="920" ht="9" customHeight="1" x14ac:dyDescent="0.25"/>
    <row r="921" ht="9" customHeight="1" x14ac:dyDescent="0.25"/>
    <row r="922" ht="9" customHeight="1" x14ac:dyDescent="0.25"/>
    <row r="923" ht="9" customHeight="1" x14ac:dyDescent="0.25"/>
    <row r="924" ht="9" customHeight="1" x14ac:dyDescent="0.25"/>
    <row r="925" ht="9" customHeight="1" x14ac:dyDescent="0.25"/>
    <row r="926" ht="9" customHeight="1" x14ac:dyDescent="0.25"/>
    <row r="927" ht="9" customHeight="1" x14ac:dyDescent="0.25"/>
    <row r="928" ht="9" customHeight="1" x14ac:dyDescent="0.25"/>
    <row r="929" ht="9" customHeight="1" x14ac:dyDescent="0.25"/>
    <row r="930" ht="9" customHeight="1" x14ac:dyDescent="0.25"/>
    <row r="931" ht="9" customHeight="1" x14ac:dyDescent="0.25"/>
    <row r="932" ht="9" customHeight="1" x14ac:dyDescent="0.25"/>
    <row r="933" ht="9" customHeight="1" x14ac:dyDescent="0.25"/>
    <row r="934" ht="9" customHeight="1" x14ac:dyDescent="0.25"/>
    <row r="935" ht="9" customHeight="1" x14ac:dyDescent="0.25"/>
    <row r="936" ht="9" customHeight="1" x14ac:dyDescent="0.25"/>
    <row r="937" ht="9" customHeight="1" x14ac:dyDescent="0.25"/>
    <row r="938" ht="9" customHeight="1" x14ac:dyDescent="0.25"/>
    <row r="939" ht="9" customHeight="1" x14ac:dyDescent="0.25"/>
    <row r="940" ht="9" customHeight="1" x14ac:dyDescent="0.25"/>
    <row r="941" ht="9" customHeight="1" x14ac:dyDescent="0.25"/>
    <row r="942" ht="9" customHeight="1" x14ac:dyDescent="0.25"/>
    <row r="943" ht="9" customHeight="1" x14ac:dyDescent="0.25"/>
    <row r="944" ht="9" customHeight="1" x14ac:dyDescent="0.25"/>
    <row r="945" ht="9" customHeight="1" x14ac:dyDescent="0.25"/>
    <row r="946" ht="9" customHeight="1" x14ac:dyDescent="0.25"/>
    <row r="947" ht="9" customHeight="1" x14ac:dyDescent="0.25"/>
    <row r="948" ht="9" customHeight="1" x14ac:dyDescent="0.25"/>
    <row r="949" ht="9" customHeight="1" x14ac:dyDescent="0.25"/>
    <row r="950" ht="9" customHeight="1" x14ac:dyDescent="0.25"/>
    <row r="951" ht="9" customHeight="1" x14ac:dyDescent="0.25"/>
    <row r="952" ht="9" customHeight="1" x14ac:dyDescent="0.25"/>
    <row r="953" ht="9" customHeight="1" x14ac:dyDescent="0.25"/>
    <row r="954" ht="9" customHeight="1" x14ac:dyDescent="0.25"/>
    <row r="955" ht="9" customHeight="1" x14ac:dyDescent="0.25"/>
    <row r="956" ht="9" customHeight="1" x14ac:dyDescent="0.25"/>
    <row r="957" ht="9" customHeight="1" x14ac:dyDescent="0.25"/>
    <row r="958" ht="9" customHeight="1" x14ac:dyDescent="0.25"/>
    <row r="959" ht="9" customHeight="1" x14ac:dyDescent="0.25"/>
    <row r="960" ht="9" customHeight="1" x14ac:dyDescent="0.25"/>
    <row r="961" ht="9" customHeight="1" x14ac:dyDescent="0.25"/>
    <row r="962" ht="9" customHeight="1" x14ac:dyDescent="0.25"/>
    <row r="963" ht="9" customHeight="1" x14ac:dyDescent="0.25"/>
    <row r="964" ht="9" customHeight="1" x14ac:dyDescent="0.25"/>
    <row r="965" ht="9" customHeight="1" x14ac:dyDescent="0.25"/>
    <row r="966" ht="9" customHeight="1" x14ac:dyDescent="0.25"/>
    <row r="967" ht="9" customHeight="1" x14ac:dyDescent="0.25"/>
    <row r="968" ht="9" customHeight="1" x14ac:dyDescent="0.25"/>
    <row r="969" ht="9" customHeight="1" x14ac:dyDescent="0.25"/>
    <row r="970" ht="9" customHeight="1" x14ac:dyDescent="0.25"/>
    <row r="971" ht="9" customHeight="1" x14ac:dyDescent="0.25"/>
    <row r="972" ht="9" customHeight="1" x14ac:dyDescent="0.25"/>
    <row r="973" ht="9" customHeight="1" x14ac:dyDescent="0.25"/>
    <row r="974" ht="9" customHeight="1" x14ac:dyDescent="0.25"/>
    <row r="975" ht="9" customHeight="1" x14ac:dyDescent="0.25"/>
    <row r="976" ht="9" customHeight="1" x14ac:dyDescent="0.25"/>
  </sheetData>
  <sheetProtection password="8551" sheet="1" objects="1" scenarios="1"/>
  <pageMargins left="0.70866141732283472" right="0.70866141732283472" top="0.78740157480314965" bottom="0.78740157480314965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G1:DC973"/>
  <sheetViews>
    <sheetView showGridLines="0" showRowColHeaders="0" tabSelected="1" zoomScale="85" zoomScaleNormal="85" zoomScalePageLayoutView="70" workbookViewId="0">
      <selection activeCell="EE45" sqref="EE45"/>
    </sheetView>
  </sheetViews>
  <sheetFormatPr baseColWidth="10" defaultRowHeight="15" x14ac:dyDescent="0.25"/>
  <cols>
    <col min="1" max="148" width="1.7109375" style="1" customWidth="1"/>
    <col min="149" max="16384" width="11.42578125" style="1"/>
  </cols>
  <sheetData>
    <row r="1" spans="7:107" ht="9.9499999999999993" customHeight="1" x14ac:dyDescent="0.25"/>
    <row r="2" spans="7:107" ht="9.9499999999999993" customHeight="1" x14ac:dyDescent="0.25"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</row>
    <row r="3" spans="7:107" ht="9.9499999999999993" customHeight="1" x14ac:dyDescent="0.25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</row>
    <row r="4" spans="7:107" ht="9.9499999999999993" customHeight="1" x14ac:dyDescent="0.25"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</row>
    <row r="5" spans="7:107" ht="9.9499999999999993" customHeight="1" x14ac:dyDescent="0.25"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</row>
    <row r="6" spans="7:107" ht="9.9499999999999993" customHeight="1" x14ac:dyDescent="0.25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</row>
    <row r="7" spans="7:107" ht="9.9499999999999993" customHeight="1" x14ac:dyDescent="0.25"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</row>
    <row r="8" spans="7:107" ht="9.9499999999999993" customHeight="1" x14ac:dyDescent="0.25"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</row>
    <row r="9" spans="7:107" ht="9.9499999999999993" customHeight="1" thickBot="1" x14ac:dyDescent="0.3"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</row>
    <row r="10" spans="7:107" ht="9.9499999999999993" customHeight="1" thickTop="1" x14ac:dyDescent="0.25">
      <c r="G10" s="2"/>
      <c r="H10" s="2"/>
      <c r="I10" s="19">
        <f>ABS(BL43*2)</f>
        <v>0.1</v>
      </c>
      <c r="J10" s="20"/>
      <c r="K10" s="20"/>
      <c r="L10" s="20"/>
      <c r="M10" s="20"/>
      <c r="N10" s="20"/>
      <c r="O10" s="21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19">
        <f>(BY70-5)*2</f>
        <v>2.766174633635643E-2</v>
      </c>
      <c r="BN10" s="20"/>
      <c r="BO10" s="20"/>
      <c r="BP10" s="20"/>
      <c r="BQ10" s="20"/>
      <c r="BR10" s="20"/>
      <c r="BS10" s="21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</row>
    <row r="11" spans="7:107" ht="9.9499999999999993" customHeight="1" thickBot="1" x14ac:dyDescent="0.3">
      <c r="G11" s="2"/>
      <c r="H11" s="2"/>
      <c r="I11" s="22"/>
      <c r="J11" s="23"/>
      <c r="K11" s="23"/>
      <c r="L11" s="23"/>
      <c r="M11" s="23"/>
      <c r="N11" s="23"/>
      <c r="O11" s="24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2"/>
      <c r="BN11" s="23"/>
      <c r="BO11" s="23"/>
      <c r="BP11" s="23"/>
      <c r="BQ11" s="23"/>
      <c r="BR11" s="23"/>
      <c r="BS11" s="24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</row>
    <row r="12" spans="7:107" ht="9.9499999999999993" customHeight="1" thickTop="1" x14ac:dyDescent="0.25"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</row>
    <row r="13" spans="7:107" ht="9.9499999999999993" customHeight="1" x14ac:dyDescent="0.25"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</row>
    <row r="14" spans="7:107" ht="9.9499999999999993" customHeight="1" x14ac:dyDescent="0.25"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</row>
    <row r="15" spans="7:107" ht="9.9499999999999993" customHeight="1" x14ac:dyDescent="0.25"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</row>
    <row r="16" spans="7:107" ht="9.9499999999999993" customHeight="1" x14ac:dyDescent="0.25"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</row>
    <row r="17" spans="7:107" ht="9.9499999999999993" customHeight="1" x14ac:dyDescent="0.25"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</row>
    <row r="18" spans="7:107" ht="9.9499999999999993" customHeight="1" x14ac:dyDescent="0.25"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</row>
    <row r="19" spans="7:107" ht="9.9499999999999993" customHeight="1" x14ac:dyDescent="0.25"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</row>
    <row r="20" spans="7:107" ht="9.9499999999999993" customHeight="1" x14ac:dyDescent="0.25"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</row>
    <row r="21" spans="7:107" ht="9.9499999999999993" customHeight="1" x14ac:dyDescent="0.25"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</row>
    <row r="22" spans="7:107" ht="9.9499999999999993" customHeight="1" x14ac:dyDescent="0.25"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</row>
    <row r="23" spans="7:107" ht="9.9499999999999993" customHeight="1" x14ac:dyDescent="0.25"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</row>
    <row r="24" spans="7:107" ht="9.9499999999999993" customHeight="1" x14ac:dyDescent="0.25"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</row>
    <row r="25" spans="7:107" ht="9.9499999999999993" customHeight="1" x14ac:dyDescent="0.25"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</row>
    <row r="26" spans="7:107" ht="9.9499999999999993" customHeight="1" x14ac:dyDescent="0.25"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</row>
    <row r="27" spans="7:107" ht="9.9499999999999993" customHeight="1" x14ac:dyDescent="0.25">
      <c r="G27" s="2"/>
      <c r="H27" s="7">
        <v>0</v>
      </c>
      <c r="I27" s="8"/>
      <c r="J27" s="8"/>
      <c r="K27" s="8"/>
      <c r="L27" s="8"/>
      <c r="M27" s="8"/>
      <c r="N27" s="9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</row>
    <row r="28" spans="7:107" ht="9.9499999999999993" customHeight="1" x14ac:dyDescent="0.25">
      <c r="G28" s="2"/>
      <c r="H28" s="10"/>
      <c r="I28" s="11"/>
      <c r="J28" s="11"/>
      <c r="K28" s="11"/>
      <c r="L28" s="11"/>
      <c r="M28" s="11"/>
      <c r="N28" s="1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13">
        <f>ABS(DEGREES(ATAN(AJ66/AJ62)))</f>
        <v>17.683715100836142</v>
      </c>
      <c r="CC28" s="14"/>
      <c r="CD28" s="14"/>
      <c r="CE28" s="14"/>
      <c r="CF28" s="14"/>
      <c r="CG28" s="14"/>
      <c r="CH28" s="15"/>
      <c r="CI28" s="2"/>
      <c r="CJ28" s="2"/>
      <c r="CK28" s="2"/>
      <c r="CL28" s="2"/>
      <c r="CM28" s="6"/>
      <c r="CN28" s="6"/>
      <c r="CO28" s="6"/>
      <c r="CP28" s="6"/>
      <c r="CQ28" s="6"/>
      <c r="CR28" s="6"/>
      <c r="CS28" s="6"/>
      <c r="CT28" s="2"/>
      <c r="CU28" s="2"/>
      <c r="CV28" s="2"/>
      <c r="CW28" s="2"/>
      <c r="CX28" s="2"/>
      <c r="CY28" s="2"/>
      <c r="CZ28" s="2"/>
      <c r="DA28" s="2"/>
      <c r="DB28" s="2"/>
      <c r="DC28" s="2"/>
    </row>
    <row r="29" spans="7:107" ht="9.9499999999999993" customHeight="1" x14ac:dyDescent="0.25"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16"/>
      <c r="CC29" s="17"/>
      <c r="CD29" s="17"/>
      <c r="CE29" s="17"/>
      <c r="CF29" s="17"/>
      <c r="CG29" s="17"/>
      <c r="CH29" s="18"/>
      <c r="CI29" s="2"/>
      <c r="CJ29" s="2"/>
      <c r="CK29" s="2"/>
      <c r="CL29" s="2"/>
      <c r="CM29" s="6"/>
      <c r="CN29" s="6"/>
      <c r="CO29" s="6"/>
      <c r="CP29" s="6"/>
      <c r="CQ29" s="6"/>
      <c r="CR29" s="6"/>
      <c r="CS29" s="6"/>
      <c r="CT29" s="2"/>
      <c r="CU29" s="2"/>
      <c r="CV29" s="2"/>
      <c r="CW29" s="2"/>
      <c r="CX29" s="2"/>
      <c r="CY29" s="2"/>
      <c r="CZ29" s="2"/>
      <c r="DA29" s="2"/>
      <c r="DB29" s="2"/>
      <c r="DC29" s="2"/>
    </row>
    <row r="30" spans="7:107" ht="9.9499999999999993" customHeight="1" x14ac:dyDescent="0.25"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7">
        <v>20</v>
      </c>
      <c r="BB30" s="8"/>
      <c r="BC30" s="8"/>
      <c r="BD30" s="8"/>
      <c r="BE30" s="8"/>
      <c r="BF30" s="8"/>
      <c r="BG30" s="9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6"/>
      <c r="CY30" s="2"/>
      <c r="CZ30" s="2"/>
      <c r="DA30" s="2"/>
      <c r="DB30" s="6"/>
      <c r="DC30" s="6"/>
    </row>
    <row r="31" spans="7:107" ht="9.9499999999999993" customHeight="1" x14ac:dyDescent="0.25">
      <c r="G31" s="2"/>
      <c r="H31" s="7">
        <v>0</v>
      </c>
      <c r="I31" s="8"/>
      <c r="J31" s="8"/>
      <c r="K31" s="8"/>
      <c r="L31" s="8"/>
      <c r="M31" s="8"/>
      <c r="N31" s="9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6"/>
      <c r="AZ31" s="6"/>
      <c r="BA31" s="10"/>
      <c r="BB31" s="11"/>
      <c r="BC31" s="11"/>
      <c r="BD31" s="11"/>
      <c r="BE31" s="11"/>
      <c r="BF31" s="11"/>
      <c r="BG31" s="1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6"/>
      <c r="CY31" s="2"/>
      <c r="CZ31" s="2"/>
      <c r="DA31" s="2"/>
      <c r="DB31" s="6"/>
      <c r="DC31" s="6"/>
    </row>
    <row r="32" spans="7:107" ht="9.9499999999999993" customHeight="1" x14ac:dyDescent="0.25">
      <c r="G32" s="2"/>
      <c r="H32" s="10"/>
      <c r="I32" s="11"/>
      <c r="J32" s="11"/>
      <c r="K32" s="11"/>
      <c r="L32" s="11"/>
      <c r="M32" s="11"/>
      <c r="N32" s="1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6"/>
      <c r="AZ32" s="6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5"/>
      <c r="CC32" s="25"/>
      <c r="CD32" s="25"/>
      <c r="CE32" s="25"/>
      <c r="CF32" s="25"/>
      <c r="CG32" s="25"/>
      <c r="CH32" s="25"/>
      <c r="CI32" s="2"/>
      <c r="CJ32" s="2"/>
      <c r="CK32" s="2"/>
      <c r="CL32" s="2"/>
      <c r="CM32" s="13">
        <f>ABS(DEGREES(ATAN(AS62/AS58)))</f>
        <v>17.856300834186204</v>
      </c>
      <c r="CN32" s="14"/>
      <c r="CO32" s="14"/>
      <c r="CP32" s="14"/>
      <c r="CQ32" s="14"/>
      <c r="CR32" s="14"/>
      <c r="CS32" s="15"/>
      <c r="CT32" s="2"/>
      <c r="CU32" s="2"/>
      <c r="CV32" s="2"/>
      <c r="CW32" s="5"/>
      <c r="CX32" s="5"/>
      <c r="CY32" s="2"/>
      <c r="CZ32" s="2"/>
      <c r="DA32" s="2"/>
      <c r="DB32" s="5"/>
      <c r="DC32" s="5"/>
    </row>
    <row r="33" spans="7:107" ht="9.9499999999999993" customHeight="1" x14ac:dyDescent="0.25"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5"/>
      <c r="AZ33" s="5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5"/>
      <c r="CC33" s="25"/>
      <c r="CD33" s="25"/>
      <c r="CE33" s="25"/>
      <c r="CF33" s="25"/>
      <c r="CG33" s="25"/>
      <c r="CH33" s="25"/>
      <c r="CI33" s="2"/>
      <c r="CJ33" s="2"/>
      <c r="CK33" s="2"/>
      <c r="CL33" s="2"/>
      <c r="CM33" s="16"/>
      <c r="CN33" s="17"/>
      <c r="CO33" s="17"/>
      <c r="CP33" s="17"/>
      <c r="CQ33" s="17"/>
      <c r="CR33" s="17"/>
      <c r="CS33" s="18"/>
      <c r="CT33" s="2"/>
      <c r="CU33" s="2"/>
      <c r="CV33" s="2"/>
      <c r="CW33" s="5"/>
      <c r="CX33" s="5"/>
      <c r="CY33" s="2"/>
      <c r="CZ33" s="2"/>
      <c r="DA33" s="2"/>
      <c r="DB33" s="5"/>
      <c r="DC33" s="5"/>
    </row>
    <row r="34" spans="7:107" ht="9.9499999999999993" customHeight="1" x14ac:dyDescent="0.25"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5"/>
      <c r="AZ34" s="5"/>
      <c r="BA34" s="7">
        <v>0</v>
      </c>
      <c r="BB34" s="8"/>
      <c r="BC34" s="8"/>
      <c r="BD34" s="8"/>
      <c r="BE34" s="8"/>
      <c r="BF34" s="8"/>
      <c r="BG34" s="9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6"/>
      <c r="CS34" s="6"/>
      <c r="CT34" s="6"/>
      <c r="CU34" s="6"/>
      <c r="CV34" s="6"/>
      <c r="CW34" s="6"/>
      <c r="CX34" s="6"/>
      <c r="CY34" s="2"/>
      <c r="CZ34" s="2"/>
      <c r="DA34" s="2"/>
      <c r="DB34" s="6"/>
      <c r="DC34" s="2"/>
    </row>
    <row r="35" spans="7:107" ht="9.9499999999999993" customHeight="1" x14ac:dyDescent="0.25"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6"/>
      <c r="AZ35" s="6"/>
      <c r="BA35" s="10"/>
      <c r="BB35" s="11"/>
      <c r="BC35" s="11"/>
      <c r="BD35" s="11"/>
      <c r="BE35" s="11"/>
      <c r="BF35" s="11"/>
      <c r="BG35" s="1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6"/>
      <c r="CS35" s="6"/>
      <c r="CT35" s="6"/>
      <c r="CU35" s="6"/>
      <c r="CV35" s="6"/>
      <c r="CW35" s="6"/>
      <c r="CX35" s="6"/>
      <c r="CY35" s="2"/>
      <c r="CZ35" s="2"/>
      <c r="DA35" s="2"/>
      <c r="DB35" s="6"/>
      <c r="DC35" s="6"/>
    </row>
    <row r="36" spans="7:107" ht="9.9499999999999993" customHeight="1" x14ac:dyDescent="0.25"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6"/>
      <c r="AZ36" s="6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</row>
    <row r="37" spans="7:107" ht="9.9499999999999993" customHeight="1" x14ac:dyDescent="0.25"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5"/>
      <c r="AZ37" s="5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</row>
    <row r="38" spans="7:107" ht="9.9499999999999993" customHeight="1" x14ac:dyDescent="0.25"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5"/>
      <c r="AZ38" s="5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</row>
    <row r="39" spans="7:107" ht="9.9499999999999993" customHeight="1" x14ac:dyDescent="0.25"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5"/>
      <c r="AZ39" s="5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</row>
    <row r="40" spans="7:107" ht="9.9499999999999993" customHeight="1" x14ac:dyDescent="0.25"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5"/>
      <c r="AZ40" s="5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</row>
    <row r="41" spans="7:107" ht="9.9499999999999993" customHeight="1" x14ac:dyDescent="0.25"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5"/>
      <c r="AZ41" s="5"/>
      <c r="BA41" s="7">
        <f>SQRT(BA30^2-BA45^2)</f>
        <v>19.364916731037084</v>
      </c>
      <c r="BB41" s="8"/>
      <c r="BC41" s="8"/>
      <c r="BD41" s="8"/>
      <c r="BE41" s="8"/>
      <c r="BF41" s="8"/>
      <c r="BG41" s="9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13">
        <f>CM32-CB28</f>
        <v>0.17258573335006133</v>
      </c>
      <c r="CV41" s="14"/>
      <c r="CW41" s="14"/>
      <c r="CX41" s="14"/>
      <c r="CY41" s="14"/>
      <c r="CZ41" s="14"/>
      <c r="DA41" s="15"/>
      <c r="DB41" s="2"/>
      <c r="DC41" s="2"/>
    </row>
    <row r="42" spans="7:107" ht="9.9499999999999993" customHeight="1" x14ac:dyDescent="0.25"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6"/>
      <c r="AZ42" s="6"/>
      <c r="BA42" s="10"/>
      <c r="BB42" s="11"/>
      <c r="BC42" s="11"/>
      <c r="BD42" s="11"/>
      <c r="BE42" s="11"/>
      <c r="BF42" s="11"/>
      <c r="BG42" s="1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16"/>
      <c r="CV42" s="17"/>
      <c r="CW42" s="17"/>
      <c r="CX42" s="17"/>
      <c r="CY42" s="17"/>
      <c r="CZ42" s="17"/>
      <c r="DA42" s="18"/>
      <c r="DB42" s="2"/>
      <c r="DC42" s="2"/>
    </row>
    <row r="43" spans="7:107" ht="9.9499999999999993" customHeight="1" x14ac:dyDescent="0.25"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6"/>
      <c r="AZ43" s="6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6">
        <v>-0.05</v>
      </c>
      <c r="BM43" s="27"/>
      <c r="BN43" s="27"/>
      <c r="BO43" s="27"/>
      <c r="BP43" s="27"/>
      <c r="BQ43" s="27"/>
      <c r="BR43" s="28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</row>
    <row r="44" spans="7:107" ht="9.9499999999999993" customHeight="1" x14ac:dyDescent="0.25"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5"/>
      <c r="AZ44" s="5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9"/>
      <c r="BM44" s="30"/>
      <c r="BN44" s="30"/>
      <c r="BO44" s="30"/>
      <c r="BP44" s="30"/>
      <c r="BQ44" s="30"/>
      <c r="BR44" s="31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</row>
    <row r="45" spans="7:107" ht="9.9499999999999993" customHeight="1" x14ac:dyDescent="0.25"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5"/>
      <c r="AZ45" s="5"/>
      <c r="BA45" s="26">
        <v>-5</v>
      </c>
      <c r="BB45" s="27"/>
      <c r="BC45" s="27"/>
      <c r="BD45" s="27"/>
      <c r="BE45" s="27"/>
      <c r="BF45" s="27"/>
      <c r="BG45" s="28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</row>
    <row r="46" spans="7:107" ht="9.9499999999999993" customHeight="1" x14ac:dyDescent="0.25"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6"/>
      <c r="AZ46" s="6"/>
      <c r="BA46" s="29"/>
      <c r="BB46" s="30"/>
      <c r="BC46" s="30"/>
      <c r="BD46" s="30"/>
      <c r="BE46" s="30"/>
      <c r="BF46" s="30"/>
      <c r="BG46" s="31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</row>
    <row r="47" spans="7:107" ht="9.9499999999999993" customHeight="1" x14ac:dyDescent="0.25"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6"/>
      <c r="AZ47" s="6"/>
      <c r="BA47" s="6"/>
      <c r="BB47" s="6"/>
      <c r="BC47" s="6"/>
      <c r="BD47" s="6"/>
      <c r="BE47" s="6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</row>
    <row r="48" spans="7:107" ht="9.9499999999999993" customHeight="1" x14ac:dyDescent="0.25"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</row>
    <row r="49" spans="7:107" ht="9.9499999999999993" customHeight="1" x14ac:dyDescent="0.25"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</row>
    <row r="50" spans="7:107" ht="9.9499999999999993" customHeight="1" x14ac:dyDescent="0.25"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</row>
    <row r="51" spans="7:107" ht="9.9499999999999993" customHeight="1" x14ac:dyDescent="0.25"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</row>
    <row r="52" spans="7:107" ht="9.9499999999999993" customHeight="1" x14ac:dyDescent="0.25"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</row>
    <row r="53" spans="7:107" ht="9.9499999999999993" customHeight="1" x14ac:dyDescent="0.25"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</row>
    <row r="54" spans="7:107" ht="9.9499999999999993" customHeight="1" x14ac:dyDescent="0.25"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</row>
    <row r="55" spans="7:107" ht="9.9499999999999993" customHeight="1" x14ac:dyDescent="0.25"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7">
        <f>SQRT(BA30^2-BB59^2)</f>
        <v>19.351937887457161</v>
      </c>
      <c r="BC55" s="8"/>
      <c r="BD55" s="8"/>
      <c r="BE55" s="8"/>
      <c r="BF55" s="8"/>
      <c r="BG55" s="8"/>
      <c r="BH55" s="9"/>
      <c r="BI55" s="2"/>
      <c r="BJ55" s="2"/>
      <c r="BK55" s="2"/>
      <c r="BL55" s="6"/>
      <c r="BM55" s="6"/>
      <c r="BN55" s="6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</row>
    <row r="56" spans="7:107" ht="9.9499999999999993" customHeight="1" x14ac:dyDescent="0.25"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10"/>
      <c r="BC56" s="11"/>
      <c r="BD56" s="11"/>
      <c r="BE56" s="11"/>
      <c r="BF56" s="11"/>
      <c r="BG56" s="11"/>
      <c r="BH56" s="12"/>
      <c r="BI56" s="2"/>
      <c r="BJ56" s="2"/>
      <c r="BK56" s="2"/>
      <c r="BL56" s="6"/>
      <c r="BM56" s="6"/>
      <c r="BN56" s="6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</row>
    <row r="57" spans="7:107" ht="9.9499999999999993" customHeight="1" x14ac:dyDescent="0.25"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</row>
    <row r="58" spans="7:107" ht="9.9499999999999993" customHeight="1" x14ac:dyDescent="0.25"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7">
        <f>AVERAGE(Z65,BB55)</f>
        <v>15.675968943728581</v>
      </c>
      <c r="AT58" s="8"/>
      <c r="AU58" s="8"/>
      <c r="AV58" s="8"/>
      <c r="AW58" s="8"/>
      <c r="AX58" s="8"/>
      <c r="AY58" s="9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7">
        <f>SQRT(Z65^2+Z69^2)</f>
        <v>13.019312577859093</v>
      </c>
      <c r="BZ58" s="8"/>
      <c r="CA58" s="8"/>
      <c r="CB58" s="8"/>
      <c r="CC58" s="8"/>
      <c r="CD58" s="8"/>
      <c r="CE58" s="9"/>
      <c r="CF58" s="2"/>
      <c r="CG58" s="2"/>
      <c r="CH58" s="2"/>
      <c r="CI58" s="2"/>
      <c r="CJ58" s="2"/>
      <c r="CK58" s="2"/>
      <c r="CL58" s="2"/>
      <c r="CM58" s="2"/>
      <c r="CN58" s="7">
        <f>SQRT(BB55^2+BB59^2)</f>
        <v>20</v>
      </c>
      <c r="CO58" s="8"/>
      <c r="CP58" s="8"/>
      <c r="CQ58" s="8"/>
      <c r="CR58" s="8"/>
      <c r="CS58" s="8"/>
      <c r="CT58" s="9"/>
      <c r="CU58" s="2"/>
      <c r="CV58" s="2"/>
      <c r="CW58" s="2"/>
      <c r="CX58" s="2"/>
      <c r="CY58" s="2"/>
      <c r="CZ58" s="2"/>
      <c r="DA58" s="2"/>
      <c r="DB58" s="2"/>
      <c r="DC58" s="2"/>
    </row>
    <row r="59" spans="7:107" ht="9.9499999999999993" customHeight="1" x14ac:dyDescent="0.25"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10"/>
      <c r="AT59" s="11"/>
      <c r="AU59" s="11"/>
      <c r="AV59" s="11"/>
      <c r="AW59" s="11"/>
      <c r="AX59" s="11"/>
      <c r="AY59" s="12"/>
      <c r="AZ59" s="2"/>
      <c r="BA59" s="2"/>
      <c r="BB59" s="7">
        <f>BA45+BL43</f>
        <v>-5.05</v>
      </c>
      <c r="BC59" s="8"/>
      <c r="BD59" s="8"/>
      <c r="BE59" s="8"/>
      <c r="BF59" s="8"/>
      <c r="BG59" s="8"/>
      <c r="BH59" s="9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10"/>
      <c r="BZ59" s="11"/>
      <c r="CA59" s="11"/>
      <c r="CB59" s="11"/>
      <c r="CC59" s="11"/>
      <c r="CD59" s="11"/>
      <c r="CE59" s="12"/>
      <c r="CF59" s="2"/>
      <c r="CG59" s="2"/>
      <c r="CH59" s="2"/>
      <c r="CI59" s="2"/>
      <c r="CJ59" s="2"/>
      <c r="CK59" s="2"/>
      <c r="CL59" s="2"/>
      <c r="CM59" s="2"/>
      <c r="CN59" s="10"/>
      <c r="CO59" s="11"/>
      <c r="CP59" s="11"/>
      <c r="CQ59" s="11"/>
      <c r="CR59" s="11"/>
      <c r="CS59" s="11"/>
      <c r="CT59" s="12"/>
      <c r="CU59" s="2"/>
      <c r="CV59" s="2"/>
      <c r="CW59" s="2"/>
      <c r="CX59" s="2"/>
      <c r="CY59" s="2"/>
      <c r="CZ59" s="2"/>
      <c r="DA59" s="2"/>
      <c r="DB59" s="2"/>
      <c r="DC59" s="2"/>
    </row>
    <row r="60" spans="7:107" ht="9.9499999999999993" customHeight="1" x14ac:dyDescent="0.25"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10"/>
      <c r="BC60" s="11"/>
      <c r="BD60" s="11"/>
      <c r="BE60" s="11"/>
      <c r="BF60" s="11"/>
      <c r="BG60" s="11"/>
      <c r="BH60" s="1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</row>
    <row r="61" spans="7:107" ht="9.9499999999999993" customHeight="1" x14ac:dyDescent="0.25">
      <c r="G61" s="2"/>
      <c r="H61" s="6"/>
      <c r="I61" s="6"/>
      <c r="J61" s="6"/>
      <c r="K61" s="6"/>
      <c r="L61" s="6"/>
      <c r="M61" s="6"/>
      <c r="N61" s="6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5"/>
      <c r="BC61" s="2"/>
      <c r="BD61" s="2"/>
      <c r="BE61" s="5"/>
      <c r="BF61" s="5"/>
      <c r="BG61" s="5"/>
      <c r="BH61" s="5"/>
      <c r="BI61" s="5"/>
      <c r="BJ61" s="5"/>
      <c r="BK61" s="5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</row>
    <row r="62" spans="7:107" ht="9.9499999999999993" customHeight="1" x14ac:dyDescent="0.25">
      <c r="G62" s="2"/>
      <c r="H62" s="6"/>
      <c r="I62" s="6"/>
      <c r="J62" s="6"/>
      <c r="K62" s="6"/>
      <c r="L62" s="6"/>
      <c r="M62" s="6"/>
      <c r="N62" s="6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7">
        <f>AVERAGE(K65,BA41)</f>
        <v>15.682458365518542</v>
      </c>
      <c r="AK62" s="8"/>
      <c r="AL62" s="8"/>
      <c r="AM62" s="8"/>
      <c r="AN62" s="8"/>
      <c r="AO62" s="8"/>
      <c r="AP62" s="9"/>
      <c r="AQ62" s="2"/>
      <c r="AR62" s="2"/>
      <c r="AS62" s="7">
        <f>BA45+BL43</f>
        <v>-5.05</v>
      </c>
      <c r="AT62" s="8"/>
      <c r="AU62" s="8"/>
      <c r="AV62" s="8"/>
      <c r="AW62" s="8"/>
      <c r="AX62" s="8"/>
      <c r="AY62" s="9"/>
      <c r="AZ62" s="2"/>
      <c r="BA62" s="2"/>
      <c r="BB62" s="6"/>
      <c r="BC62" s="2"/>
      <c r="BD62" s="2"/>
      <c r="BE62" s="6"/>
      <c r="BF62" s="6"/>
      <c r="BG62" s="6"/>
      <c r="BH62" s="6"/>
      <c r="BI62" s="6"/>
      <c r="BJ62" s="6"/>
      <c r="BK62" s="6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13">
        <f>ABS(DEGREES(ATAN(Z69/Z65)))</f>
        <v>22.822980597654823</v>
      </c>
      <c r="BZ62" s="14"/>
      <c r="CA62" s="14"/>
      <c r="CB62" s="14"/>
      <c r="CC62" s="14"/>
      <c r="CD62" s="14"/>
      <c r="CE62" s="15"/>
      <c r="CF62" s="2"/>
      <c r="CG62" s="2"/>
      <c r="CH62" s="2"/>
      <c r="CI62" s="2"/>
      <c r="CJ62" s="2"/>
      <c r="CK62" s="2"/>
      <c r="CL62" s="2"/>
      <c r="CM62" s="2"/>
      <c r="CN62" s="13">
        <f>ABS(DEGREES(ATAN(BB59/BB55)))</f>
        <v>14.625498762384437</v>
      </c>
      <c r="CO62" s="14"/>
      <c r="CP62" s="14"/>
      <c r="CQ62" s="14"/>
      <c r="CR62" s="14"/>
      <c r="CS62" s="14"/>
      <c r="CT62" s="15"/>
      <c r="CU62" s="2"/>
      <c r="CV62" s="2"/>
      <c r="CW62" s="2"/>
      <c r="CX62" s="2"/>
      <c r="CY62" s="2"/>
      <c r="CZ62" s="2"/>
      <c r="DA62" s="2"/>
      <c r="DB62" s="2"/>
      <c r="DC62" s="2"/>
    </row>
    <row r="63" spans="7:107" ht="9.9499999999999993" customHeight="1" x14ac:dyDescent="0.25">
      <c r="G63" s="2"/>
      <c r="H63" s="5"/>
      <c r="I63" s="5"/>
      <c r="J63" s="5"/>
      <c r="K63" s="5"/>
      <c r="L63" s="5"/>
      <c r="M63" s="5"/>
      <c r="N63" s="5"/>
      <c r="O63" s="2"/>
      <c r="P63" s="6"/>
      <c r="Q63" s="6"/>
      <c r="R63" s="6"/>
      <c r="S63" s="6"/>
      <c r="T63" s="6"/>
      <c r="U63" s="6"/>
      <c r="V63" s="6"/>
      <c r="W63" s="5"/>
      <c r="X63" s="5"/>
      <c r="Y63" s="5"/>
      <c r="Z63" s="5"/>
      <c r="AA63" s="5"/>
      <c r="AB63" s="5"/>
      <c r="AC63" s="5"/>
      <c r="AD63" s="5"/>
      <c r="AE63" s="6"/>
      <c r="AF63" s="6"/>
      <c r="AG63" s="6"/>
      <c r="AH63" s="6"/>
      <c r="AI63" s="6"/>
      <c r="AJ63" s="10"/>
      <c r="AK63" s="11"/>
      <c r="AL63" s="11"/>
      <c r="AM63" s="11"/>
      <c r="AN63" s="11"/>
      <c r="AO63" s="11"/>
      <c r="AP63" s="12"/>
      <c r="AQ63" s="2"/>
      <c r="AR63" s="2"/>
      <c r="AS63" s="10"/>
      <c r="AT63" s="11"/>
      <c r="AU63" s="11"/>
      <c r="AV63" s="11"/>
      <c r="AW63" s="11"/>
      <c r="AX63" s="11"/>
      <c r="AY63" s="12"/>
      <c r="AZ63" s="2"/>
      <c r="BA63" s="2"/>
      <c r="BB63" s="6"/>
      <c r="BC63" s="2"/>
      <c r="BD63" s="2"/>
      <c r="BE63" s="6"/>
      <c r="BF63" s="6"/>
      <c r="BG63" s="6"/>
      <c r="BH63" s="6"/>
      <c r="BI63" s="6"/>
      <c r="BJ63" s="6"/>
      <c r="BK63" s="6"/>
      <c r="BL63" s="2"/>
      <c r="BM63" s="2"/>
      <c r="BN63" s="2"/>
      <c r="BO63" s="2"/>
      <c r="BP63" s="2"/>
      <c r="BQ63" s="2"/>
      <c r="BR63" s="2"/>
      <c r="BS63" s="2"/>
      <c r="BT63" s="5"/>
      <c r="BU63" s="6"/>
      <c r="BV63" s="6"/>
      <c r="BW63" s="6"/>
      <c r="BX63" s="6"/>
      <c r="BY63" s="16"/>
      <c r="BZ63" s="17"/>
      <c r="CA63" s="17"/>
      <c r="CB63" s="17"/>
      <c r="CC63" s="17"/>
      <c r="CD63" s="17"/>
      <c r="CE63" s="18"/>
      <c r="CF63" s="2"/>
      <c r="CG63" s="2"/>
      <c r="CH63" s="2"/>
      <c r="CI63" s="2"/>
      <c r="CJ63" s="2"/>
      <c r="CK63" s="2"/>
      <c r="CL63" s="2"/>
      <c r="CM63" s="2"/>
      <c r="CN63" s="16"/>
      <c r="CO63" s="17"/>
      <c r="CP63" s="17"/>
      <c r="CQ63" s="17"/>
      <c r="CR63" s="17"/>
      <c r="CS63" s="17"/>
      <c r="CT63" s="18"/>
      <c r="CU63" s="2"/>
      <c r="CV63" s="2"/>
      <c r="CW63" s="2"/>
      <c r="CX63" s="2"/>
      <c r="CY63" s="2"/>
      <c r="CZ63" s="2"/>
      <c r="DA63" s="2"/>
      <c r="DB63" s="2"/>
      <c r="DC63" s="2"/>
    </row>
    <row r="64" spans="7:107" ht="9.9499999999999993" customHeight="1" x14ac:dyDescent="0.25">
      <c r="G64" s="2"/>
      <c r="H64" s="5"/>
      <c r="I64" s="5"/>
      <c r="J64" s="5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5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6"/>
      <c r="BG64" s="6"/>
      <c r="BH64" s="5"/>
      <c r="BI64" s="5"/>
      <c r="BJ64" s="5"/>
      <c r="BK64" s="5"/>
      <c r="BL64" s="5"/>
      <c r="BM64" s="5"/>
      <c r="BN64" s="5"/>
      <c r="BO64" s="2"/>
      <c r="BP64" s="2"/>
      <c r="BQ64" s="2"/>
      <c r="BR64" s="2"/>
      <c r="BS64" s="2"/>
      <c r="BT64" s="5"/>
      <c r="BU64" s="6"/>
      <c r="BV64" s="6"/>
      <c r="BW64" s="6"/>
      <c r="BX64" s="6"/>
      <c r="BY64" s="6"/>
      <c r="BZ64" s="6"/>
      <c r="CA64" s="6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</row>
    <row r="65" spans="7:107" ht="9.9499999999999993" customHeight="1" x14ac:dyDescent="0.25">
      <c r="G65" s="2"/>
      <c r="H65" s="6"/>
      <c r="I65" s="6"/>
      <c r="J65" s="6"/>
      <c r="K65" s="7">
        <v>12</v>
      </c>
      <c r="L65" s="8"/>
      <c r="M65" s="8"/>
      <c r="N65" s="8"/>
      <c r="O65" s="8"/>
      <c r="P65" s="8"/>
      <c r="Q65" s="9"/>
      <c r="R65" s="2"/>
      <c r="S65" s="2"/>
      <c r="T65" s="2"/>
      <c r="U65" s="2"/>
      <c r="V65" s="2"/>
      <c r="W65" s="2"/>
      <c r="X65" s="2"/>
      <c r="Y65" s="2"/>
      <c r="Z65" s="7">
        <v>12</v>
      </c>
      <c r="AA65" s="8"/>
      <c r="AB65" s="8"/>
      <c r="AC65" s="8"/>
      <c r="AD65" s="8"/>
      <c r="AE65" s="8"/>
      <c r="AF65" s="9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5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5"/>
      <c r="BG65" s="5"/>
      <c r="BH65" s="5"/>
      <c r="BI65" s="5"/>
      <c r="BJ65" s="5"/>
      <c r="BK65" s="5"/>
      <c r="BL65" s="5"/>
      <c r="BM65" s="5"/>
      <c r="BN65" s="5"/>
      <c r="BO65" s="2"/>
      <c r="BP65" s="2"/>
      <c r="BQ65" s="2"/>
      <c r="BR65" s="2"/>
      <c r="BS65" s="2"/>
      <c r="BT65" s="5"/>
      <c r="BU65" s="5"/>
      <c r="BV65" s="5"/>
      <c r="BW65" s="5"/>
      <c r="BX65" s="5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</row>
    <row r="66" spans="7:107" ht="9.9499999999999993" customHeight="1" x14ac:dyDescent="0.25">
      <c r="G66" s="2"/>
      <c r="H66" s="6"/>
      <c r="I66" s="6"/>
      <c r="J66" s="6"/>
      <c r="K66" s="10"/>
      <c r="L66" s="11"/>
      <c r="M66" s="11"/>
      <c r="N66" s="11"/>
      <c r="O66" s="11"/>
      <c r="P66" s="11"/>
      <c r="Q66" s="12"/>
      <c r="R66" s="2"/>
      <c r="S66" s="2"/>
      <c r="T66" s="2"/>
      <c r="U66" s="2"/>
      <c r="V66" s="2"/>
      <c r="W66" s="2"/>
      <c r="X66" s="2"/>
      <c r="Y66" s="2"/>
      <c r="Z66" s="10"/>
      <c r="AA66" s="11"/>
      <c r="AB66" s="11"/>
      <c r="AC66" s="11"/>
      <c r="AD66" s="11"/>
      <c r="AE66" s="11"/>
      <c r="AF66" s="12"/>
      <c r="AG66" s="2"/>
      <c r="AH66" s="2"/>
      <c r="AI66" s="2"/>
      <c r="AJ66" s="7">
        <f>BA45</f>
        <v>-5</v>
      </c>
      <c r="AK66" s="8"/>
      <c r="AL66" s="8"/>
      <c r="AM66" s="8"/>
      <c r="AN66" s="8"/>
      <c r="AO66" s="8"/>
      <c r="AP66" s="9"/>
      <c r="AQ66" s="2"/>
      <c r="AR66" s="2"/>
      <c r="AS66" s="2"/>
      <c r="AT66" s="6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5"/>
      <c r="BG66" s="5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5"/>
      <c r="BU66" s="5"/>
      <c r="BV66" s="5"/>
      <c r="BW66" s="5"/>
      <c r="BX66" s="5"/>
      <c r="BY66" s="13">
        <f>BY62-CU41</f>
        <v>22.650394864304761</v>
      </c>
      <c r="BZ66" s="14"/>
      <c r="CA66" s="14"/>
      <c r="CB66" s="14"/>
      <c r="CC66" s="14"/>
      <c r="CD66" s="14"/>
      <c r="CE66" s="15"/>
      <c r="CF66" s="2"/>
      <c r="CG66" s="2"/>
      <c r="CH66" s="2"/>
      <c r="CI66" s="2"/>
      <c r="CJ66" s="2"/>
      <c r="CK66" s="2"/>
      <c r="CL66" s="2"/>
      <c r="CM66" s="2"/>
      <c r="CN66" s="13">
        <f>CN62-CU41</f>
        <v>14.452913029034375</v>
      </c>
      <c r="CO66" s="14"/>
      <c r="CP66" s="14"/>
      <c r="CQ66" s="14"/>
      <c r="CR66" s="14"/>
      <c r="CS66" s="14"/>
      <c r="CT66" s="15"/>
      <c r="CU66" s="2"/>
      <c r="CV66" s="2"/>
      <c r="CW66" s="2"/>
      <c r="CX66" s="2"/>
      <c r="CY66" s="2"/>
      <c r="CZ66" s="2"/>
      <c r="DA66" s="2"/>
      <c r="DB66" s="2"/>
      <c r="DC66" s="2"/>
    </row>
    <row r="67" spans="7:107" ht="9.9499999999999993" customHeight="1" x14ac:dyDescent="0.25">
      <c r="G67" s="2"/>
      <c r="H67" s="2"/>
      <c r="I67" s="2"/>
      <c r="J67" s="6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10"/>
      <c r="AK67" s="11"/>
      <c r="AL67" s="11"/>
      <c r="AM67" s="11"/>
      <c r="AN67" s="11"/>
      <c r="AO67" s="11"/>
      <c r="AP67" s="12"/>
      <c r="AQ67" s="2"/>
      <c r="AR67" s="2"/>
      <c r="AS67" s="2"/>
      <c r="AT67" s="6"/>
      <c r="AU67" s="6"/>
      <c r="AV67" s="6"/>
      <c r="AW67" s="6"/>
      <c r="AX67" s="6"/>
      <c r="AY67" s="6"/>
      <c r="AZ67" s="6"/>
      <c r="BA67" s="6"/>
      <c r="BB67" s="2"/>
      <c r="BC67" s="2"/>
      <c r="BD67" s="6"/>
      <c r="BE67" s="2"/>
      <c r="BF67" s="6"/>
      <c r="BG67" s="6"/>
      <c r="BH67" s="6"/>
      <c r="BI67" s="6"/>
      <c r="BJ67" s="6"/>
      <c r="BK67" s="6"/>
      <c r="BL67" s="6"/>
      <c r="BM67" s="6"/>
      <c r="BN67" s="6"/>
      <c r="BO67" s="2"/>
      <c r="BP67" s="2"/>
      <c r="BQ67" s="2"/>
      <c r="BR67" s="2"/>
      <c r="BS67" s="2"/>
      <c r="BT67" s="6"/>
      <c r="BU67" s="6"/>
      <c r="BV67" s="6"/>
      <c r="BW67" s="6"/>
      <c r="BX67" s="6"/>
      <c r="BY67" s="16"/>
      <c r="BZ67" s="17"/>
      <c r="CA67" s="17"/>
      <c r="CB67" s="17"/>
      <c r="CC67" s="17"/>
      <c r="CD67" s="17"/>
      <c r="CE67" s="18"/>
      <c r="CF67" s="2"/>
      <c r="CG67" s="2"/>
      <c r="CH67" s="2"/>
      <c r="CI67" s="2"/>
      <c r="CJ67" s="2"/>
      <c r="CK67" s="2"/>
      <c r="CL67" s="2"/>
      <c r="CM67" s="2"/>
      <c r="CN67" s="16"/>
      <c r="CO67" s="17"/>
      <c r="CP67" s="17"/>
      <c r="CQ67" s="17"/>
      <c r="CR67" s="17"/>
      <c r="CS67" s="17"/>
      <c r="CT67" s="18"/>
      <c r="CU67" s="2"/>
      <c r="CV67" s="2"/>
      <c r="CW67" s="2"/>
      <c r="CX67" s="2"/>
      <c r="CY67" s="2"/>
      <c r="CZ67" s="2"/>
      <c r="DA67" s="2"/>
      <c r="DB67" s="2"/>
      <c r="DC67" s="2"/>
    </row>
    <row r="68" spans="7:107" ht="9.9499999999999993" customHeight="1" x14ac:dyDescent="0.25">
      <c r="G68" s="2"/>
      <c r="H68" s="2"/>
      <c r="I68" s="2"/>
      <c r="J68" s="6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6"/>
      <c r="AL68" s="2"/>
      <c r="AM68" s="2"/>
      <c r="AN68" s="2"/>
      <c r="AO68" s="2"/>
      <c r="AP68" s="2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2"/>
      <c r="BC68" s="2"/>
      <c r="BD68" s="6"/>
      <c r="BE68" s="2"/>
      <c r="BF68" s="6"/>
      <c r="BG68" s="6"/>
      <c r="BH68" s="6"/>
      <c r="BI68" s="6"/>
      <c r="BJ68" s="6"/>
      <c r="BK68" s="6"/>
      <c r="BL68" s="6"/>
      <c r="BM68" s="6"/>
      <c r="BN68" s="6"/>
      <c r="BO68" s="2"/>
      <c r="BP68" s="2"/>
      <c r="BQ68" s="2"/>
      <c r="BR68" s="2"/>
      <c r="BS68" s="2"/>
      <c r="BT68" s="6"/>
      <c r="BU68" s="6"/>
      <c r="BV68" s="6"/>
      <c r="BW68" s="6"/>
      <c r="BX68" s="6"/>
      <c r="BY68" s="6"/>
      <c r="BZ68" s="6"/>
      <c r="CA68" s="6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</row>
    <row r="69" spans="7:107" ht="9.9499999999999993" customHeight="1" x14ac:dyDescent="0.25">
      <c r="G69" s="2"/>
      <c r="H69" s="2"/>
      <c r="I69" s="2"/>
      <c r="J69" s="5"/>
      <c r="K69" s="7">
        <f>BA45</f>
        <v>-5</v>
      </c>
      <c r="L69" s="8"/>
      <c r="M69" s="8"/>
      <c r="N69" s="8"/>
      <c r="O69" s="8"/>
      <c r="P69" s="8"/>
      <c r="Q69" s="9"/>
      <c r="R69" s="2"/>
      <c r="S69" s="2"/>
      <c r="T69" s="2"/>
      <c r="U69" s="2"/>
      <c r="V69" s="2"/>
      <c r="W69" s="2"/>
      <c r="X69" s="2"/>
      <c r="Y69" s="6"/>
      <c r="Z69" s="7">
        <f>BA45+BL43</f>
        <v>-5.05</v>
      </c>
      <c r="AA69" s="8"/>
      <c r="AB69" s="8"/>
      <c r="AC69" s="8"/>
      <c r="AD69" s="8"/>
      <c r="AE69" s="8"/>
      <c r="AF69" s="9"/>
      <c r="AG69" s="2"/>
      <c r="AH69" s="2"/>
      <c r="AI69" s="2"/>
      <c r="AJ69" s="2"/>
      <c r="AK69" s="2"/>
      <c r="AL69" s="2"/>
      <c r="AM69" s="2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2"/>
      <c r="BC69" s="2"/>
      <c r="BD69" s="5"/>
      <c r="BE69" s="2"/>
      <c r="BF69" s="2"/>
      <c r="BG69" s="2"/>
      <c r="BH69" s="5"/>
      <c r="BI69" s="5"/>
      <c r="BJ69" s="5"/>
      <c r="BK69" s="5"/>
      <c r="BL69" s="5"/>
      <c r="BM69" s="5"/>
      <c r="BN69" s="5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</row>
    <row r="70" spans="7:107" ht="9.9499999999999993" customHeight="1" x14ac:dyDescent="0.25">
      <c r="G70" s="2"/>
      <c r="H70" s="2"/>
      <c r="I70" s="2"/>
      <c r="J70" s="5"/>
      <c r="K70" s="10"/>
      <c r="L70" s="11"/>
      <c r="M70" s="11"/>
      <c r="N70" s="11"/>
      <c r="O70" s="11"/>
      <c r="P70" s="11"/>
      <c r="Q70" s="12"/>
      <c r="R70" s="2"/>
      <c r="S70" s="2"/>
      <c r="T70" s="2"/>
      <c r="U70" s="2"/>
      <c r="V70" s="2"/>
      <c r="W70" s="2"/>
      <c r="X70" s="2"/>
      <c r="Y70" s="6"/>
      <c r="Z70" s="10"/>
      <c r="AA70" s="11"/>
      <c r="AB70" s="11"/>
      <c r="AC70" s="11"/>
      <c r="AD70" s="11"/>
      <c r="AE70" s="11"/>
      <c r="AF70" s="12"/>
      <c r="AG70" s="2"/>
      <c r="AH70" s="2"/>
      <c r="AI70" s="2"/>
      <c r="AJ70" s="2"/>
      <c r="AK70" s="2"/>
      <c r="AL70" s="2"/>
      <c r="AM70" s="2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2"/>
      <c r="BC70" s="2"/>
      <c r="BD70" s="5"/>
      <c r="BE70" s="2"/>
      <c r="BF70" s="2"/>
      <c r="BG70" s="2"/>
      <c r="BH70" s="5"/>
      <c r="BI70" s="5"/>
      <c r="BJ70" s="5"/>
      <c r="BK70" s="5"/>
      <c r="BL70" s="5"/>
      <c r="BM70" s="5"/>
      <c r="BN70" s="5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13">
        <f>SIN(RADIANS(BY66))*BY58</f>
        <v>5.0138308731681782</v>
      </c>
      <c r="BZ70" s="14"/>
      <c r="CA70" s="14"/>
      <c r="CB70" s="14"/>
      <c r="CC70" s="14"/>
      <c r="CD70" s="14"/>
      <c r="CE70" s="15"/>
      <c r="CF70" s="2"/>
      <c r="CG70" s="2"/>
      <c r="CH70" s="2"/>
      <c r="CI70" s="2"/>
      <c r="CJ70" s="2"/>
      <c r="CK70" s="2"/>
      <c r="CL70" s="2"/>
      <c r="CM70" s="2"/>
      <c r="CN70" s="13">
        <f>SIN(RADIANS(CN66))*CN58</f>
        <v>4.9916854780993321</v>
      </c>
      <c r="CO70" s="14"/>
      <c r="CP70" s="14"/>
      <c r="CQ70" s="14"/>
      <c r="CR70" s="14"/>
      <c r="CS70" s="14"/>
      <c r="CT70" s="15"/>
      <c r="CU70" s="2"/>
      <c r="CV70" s="2"/>
      <c r="CW70" s="2"/>
      <c r="CX70" s="2"/>
      <c r="CY70" s="2"/>
      <c r="CZ70" s="2"/>
      <c r="DA70" s="2"/>
      <c r="DB70" s="2"/>
      <c r="DC70" s="2"/>
    </row>
    <row r="71" spans="7:107" ht="9.9499999999999993" customHeight="1" x14ac:dyDescent="0.25">
      <c r="G71" s="2"/>
      <c r="H71" s="2"/>
      <c r="I71" s="2"/>
      <c r="J71" s="6"/>
      <c r="K71" s="6"/>
      <c r="L71" s="6"/>
      <c r="M71" s="6"/>
      <c r="N71" s="6"/>
      <c r="O71" s="6"/>
      <c r="P71" s="5"/>
      <c r="Q71" s="5"/>
      <c r="R71" s="5"/>
      <c r="S71" s="5"/>
      <c r="T71" s="5"/>
      <c r="U71" s="5"/>
      <c r="V71" s="5"/>
      <c r="W71" s="2"/>
      <c r="X71" s="2"/>
      <c r="Y71" s="2"/>
      <c r="Z71" s="2"/>
      <c r="AA71" s="2"/>
      <c r="AB71" s="2"/>
      <c r="AC71" s="2"/>
      <c r="AD71" s="6"/>
      <c r="AE71" s="6"/>
      <c r="AF71" s="6"/>
      <c r="AG71" s="6"/>
      <c r="AH71" s="6"/>
      <c r="AI71" s="6"/>
      <c r="AJ71" s="6"/>
      <c r="AK71" s="2"/>
      <c r="AL71" s="2"/>
      <c r="AM71" s="2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2"/>
      <c r="BC71" s="2"/>
      <c r="BD71" s="6"/>
      <c r="BE71" s="2"/>
      <c r="BF71" s="2"/>
      <c r="BG71" s="2"/>
      <c r="BH71" s="6"/>
      <c r="BI71" s="6"/>
      <c r="BJ71" s="6"/>
      <c r="BK71" s="6"/>
      <c r="BL71" s="6"/>
      <c r="BM71" s="6"/>
      <c r="BN71" s="6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16"/>
      <c r="BZ71" s="17"/>
      <c r="CA71" s="17"/>
      <c r="CB71" s="17"/>
      <c r="CC71" s="17"/>
      <c r="CD71" s="17"/>
      <c r="CE71" s="18"/>
      <c r="CF71" s="2"/>
      <c r="CG71" s="2"/>
      <c r="CH71" s="2"/>
      <c r="CI71" s="2"/>
      <c r="CJ71" s="2"/>
      <c r="CK71" s="2"/>
      <c r="CL71" s="2"/>
      <c r="CM71" s="2"/>
      <c r="CN71" s="16"/>
      <c r="CO71" s="17"/>
      <c r="CP71" s="17"/>
      <c r="CQ71" s="17"/>
      <c r="CR71" s="17"/>
      <c r="CS71" s="17"/>
      <c r="CT71" s="18"/>
      <c r="CU71" s="2"/>
      <c r="CV71" s="2"/>
      <c r="CW71" s="2"/>
      <c r="CX71" s="2"/>
      <c r="CY71" s="2"/>
      <c r="CZ71" s="2"/>
      <c r="DA71" s="2"/>
      <c r="DB71" s="2"/>
      <c r="DC71" s="2"/>
    </row>
    <row r="72" spans="7:107" ht="9.9499999999999993" customHeight="1" x14ac:dyDescent="0.25">
      <c r="G72" s="2"/>
      <c r="H72" s="2"/>
      <c r="I72" s="2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2"/>
      <c r="X72" s="2"/>
      <c r="Y72" s="2"/>
      <c r="Z72" s="2"/>
      <c r="AA72" s="2"/>
      <c r="AB72" s="2"/>
      <c r="AC72" s="2"/>
      <c r="AD72" s="6"/>
      <c r="AE72" s="6"/>
      <c r="AF72" s="6"/>
      <c r="AG72" s="6"/>
      <c r="AH72" s="6"/>
      <c r="AI72" s="6"/>
      <c r="AJ72" s="6"/>
      <c r="AK72" s="2"/>
      <c r="AL72" s="2"/>
      <c r="AM72" s="2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2"/>
      <c r="BC72" s="2"/>
      <c r="BD72" s="6"/>
      <c r="BE72" s="2"/>
      <c r="BF72" s="2"/>
      <c r="BG72" s="2"/>
      <c r="BH72" s="6"/>
      <c r="BI72" s="6"/>
      <c r="BJ72" s="6"/>
      <c r="BK72" s="6"/>
      <c r="BL72" s="6"/>
      <c r="BM72" s="6"/>
      <c r="BN72" s="6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</row>
    <row r="73" spans="7:107" ht="9.9499999999999993" customHeight="1" x14ac:dyDescent="0.25">
      <c r="G73" s="2"/>
      <c r="H73" s="2"/>
      <c r="I73" s="2"/>
      <c r="J73" s="2"/>
      <c r="K73" s="2"/>
      <c r="L73" s="2"/>
      <c r="M73" s="2"/>
      <c r="N73" s="2"/>
      <c r="O73" s="2"/>
      <c r="P73" s="6"/>
      <c r="Q73" s="6"/>
      <c r="R73" s="6"/>
      <c r="S73" s="6"/>
      <c r="T73" s="6"/>
      <c r="U73" s="6"/>
      <c r="V73" s="6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</row>
    <row r="74" spans="7:107" ht="9.9499999999999993" customHeight="1" x14ac:dyDescent="0.25"/>
    <row r="75" spans="7:107" ht="9.9499999999999993" customHeight="1" x14ac:dyDescent="0.25"/>
    <row r="76" spans="7:107" ht="9.9499999999999993" customHeight="1" x14ac:dyDescent="0.25"/>
    <row r="77" spans="7:107" ht="9.9499999999999993" customHeight="1" x14ac:dyDescent="0.25"/>
    <row r="78" spans="7:107" ht="9.9499999999999993" customHeight="1" x14ac:dyDescent="0.25"/>
    <row r="79" spans="7:107" ht="9.9499999999999993" customHeight="1" x14ac:dyDescent="0.25"/>
    <row r="80" spans="7:107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  <row r="92" ht="9.9499999999999993" customHeight="1" x14ac:dyDescent="0.25"/>
    <row r="93" ht="9.9499999999999993" customHeight="1" x14ac:dyDescent="0.25"/>
    <row r="94" ht="9.9499999999999993" customHeight="1" x14ac:dyDescent="0.25"/>
    <row r="95" ht="9.9499999999999993" customHeight="1" x14ac:dyDescent="0.25"/>
    <row r="96" ht="9.9499999999999993" customHeight="1" x14ac:dyDescent="0.25"/>
    <row r="97" ht="9.9499999999999993" customHeight="1" x14ac:dyDescent="0.25"/>
    <row r="98" ht="9.9499999999999993" customHeight="1" x14ac:dyDescent="0.25"/>
    <row r="99" ht="9.9499999999999993" customHeight="1" x14ac:dyDescent="0.25"/>
    <row r="100" ht="9.9499999999999993" customHeight="1" x14ac:dyDescent="0.25"/>
    <row r="101" ht="9.9499999999999993" customHeight="1" x14ac:dyDescent="0.25"/>
    <row r="102" ht="9.9499999999999993" customHeight="1" x14ac:dyDescent="0.25"/>
    <row r="103" ht="9.9499999999999993" customHeight="1" x14ac:dyDescent="0.25"/>
    <row r="104" ht="9.9499999999999993" customHeight="1" x14ac:dyDescent="0.25"/>
    <row r="105" ht="9.9499999999999993" customHeight="1" x14ac:dyDescent="0.25"/>
    <row r="106" ht="9.9499999999999993" customHeight="1" x14ac:dyDescent="0.25"/>
    <row r="107" ht="9.9499999999999993" customHeight="1" x14ac:dyDescent="0.25"/>
    <row r="108" ht="9.9499999999999993" customHeight="1" x14ac:dyDescent="0.25"/>
    <row r="109" ht="9.9499999999999993" customHeight="1" x14ac:dyDescent="0.25"/>
    <row r="110" ht="9.9499999999999993" customHeight="1" x14ac:dyDescent="0.25"/>
    <row r="111" ht="9.9499999999999993" customHeight="1" x14ac:dyDescent="0.25"/>
    <row r="112" ht="9.9499999999999993" customHeight="1" x14ac:dyDescent="0.25"/>
    <row r="113" ht="9.9499999999999993" customHeight="1" x14ac:dyDescent="0.25"/>
    <row r="114" ht="9.9499999999999993" customHeight="1" x14ac:dyDescent="0.25"/>
    <row r="115" ht="9.9499999999999993" customHeight="1" x14ac:dyDescent="0.25"/>
    <row r="116" ht="9.9499999999999993" customHeight="1" x14ac:dyDescent="0.25"/>
    <row r="117" ht="9.9499999999999993" customHeight="1" x14ac:dyDescent="0.25"/>
    <row r="118" ht="9.9499999999999993" customHeight="1" x14ac:dyDescent="0.25"/>
    <row r="119" ht="9.9499999999999993" customHeight="1" x14ac:dyDescent="0.25"/>
    <row r="120" ht="9.9499999999999993" customHeight="1" x14ac:dyDescent="0.25"/>
    <row r="121" ht="9.9499999999999993" customHeight="1" x14ac:dyDescent="0.25"/>
    <row r="122" ht="9.9499999999999993" customHeight="1" x14ac:dyDescent="0.25"/>
    <row r="123" ht="9.9499999999999993" customHeight="1" x14ac:dyDescent="0.25"/>
    <row r="124" ht="9.9499999999999993" customHeight="1" x14ac:dyDescent="0.25"/>
    <row r="125" ht="9.9499999999999993" customHeight="1" x14ac:dyDescent="0.25"/>
    <row r="126" ht="9.9499999999999993" customHeight="1" x14ac:dyDescent="0.25"/>
    <row r="127" ht="9.9499999999999993" customHeight="1" x14ac:dyDescent="0.25"/>
    <row r="128" ht="9.9499999999999993" customHeight="1" x14ac:dyDescent="0.25"/>
    <row r="129" ht="9.9499999999999993" customHeight="1" x14ac:dyDescent="0.25"/>
    <row r="130" ht="9.9499999999999993" customHeight="1" x14ac:dyDescent="0.25"/>
    <row r="131" ht="9.9499999999999993" customHeight="1" x14ac:dyDescent="0.25"/>
    <row r="132" ht="9.9499999999999993" customHeight="1" x14ac:dyDescent="0.25"/>
    <row r="133" ht="9.9499999999999993" customHeight="1" x14ac:dyDescent="0.25"/>
    <row r="134" ht="9.9499999999999993" customHeight="1" x14ac:dyDescent="0.25"/>
    <row r="135" ht="9.9499999999999993" customHeight="1" x14ac:dyDescent="0.25"/>
    <row r="136" ht="9.9499999999999993" customHeight="1" x14ac:dyDescent="0.25"/>
    <row r="137" ht="9.9499999999999993" customHeight="1" x14ac:dyDescent="0.25"/>
    <row r="138" ht="9.9499999999999993" customHeight="1" x14ac:dyDescent="0.25"/>
    <row r="139" ht="9.9499999999999993" customHeight="1" x14ac:dyDescent="0.25"/>
    <row r="140" ht="9.9499999999999993" customHeight="1" x14ac:dyDescent="0.25"/>
    <row r="141" ht="9.9499999999999993" customHeight="1" x14ac:dyDescent="0.25"/>
    <row r="142" ht="9.9499999999999993" customHeight="1" x14ac:dyDescent="0.25"/>
    <row r="143" ht="9.9499999999999993" customHeight="1" x14ac:dyDescent="0.25"/>
    <row r="144" ht="9.9499999999999993" customHeight="1" x14ac:dyDescent="0.25"/>
    <row r="145" ht="9.9499999999999993" customHeight="1" x14ac:dyDescent="0.25"/>
    <row r="146" ht="9.9499999999999993" customHeight="1" x14ac:dyDescent="0.25"/>
    <row r="147" ht="9.9499999999999993" customHeight="1" x14ac:dyDescent="0.25"/>
    <row r="148" ht="9.9499999999999993" customHeight="1" x14ac:dyDescent="0.25"/>
    <row r="149" ht="9.9499999999999993" customHeight="1" x14ac:dyDescent="0.25"/>
    <row r="150" ht="9.9499999999999993" customHeight="1" x14ac:dyDescent="0.25"/>
    <row r="151" ht="9.9499999999999993" customHeight="1" x14ac:dyDescent="0.25"/>
    <row r="152" ht="9.9499999999999993" customHeight="1" x14ac:dyDescent="0.25"/>
    <row r="153" ht="9.9499999999999993" customHeight="1" x14ac:dyDescent="0.25"/>
    <row r="154" ht="9.9499999999999993" customHeight="1" x14ac:dyDescent="0.25"/>
    <row r="155" ht="9.9499999999999993" customHeight="1" x14ac:dyDescent="0.25"/>
    <row r="156" ht="9.9499999999999993" customHeight="1" x14ac:dyDescent="0.25"/>
    <row r="157" ht="9.9499999999999993" customHeight="1" x14ac:dyDescent="0.25"/>
    <row r="158" ht="9.9499999999999993" customHeight="1" x14ac:dyDescent="0.25"/>
    <row r="159" ht="9.9499999999999993" customHeight="1" x14ac:dyDescent="0.25"/>
    <row r="160" ht="9.9499999999999993" customHeight="1" x14ac:dyDescent="0.25"/>
    <row r="161" ht="9.9499999999999993" customHeight="1" x14ac:dyDescent="0.25"/>
    <row r="162" ht="9.9499999999999993" customHeight="1" x14ac:dyDescent="0.25"/>
    <row r="163" ht="9.9499999999999993" customHeight="1" x14ac:dyDescent="0.25"/>
    <row r="164" ht="9.9499999999999993" customHeight="1" x14ac:dyDescent="0.25"/>
    <row r="165" ht="9.9499999999999993" customHeight="1" x14ac:dyDescent="0.25"/>
    <row r="166" ht="9.9499999999999993" customHeight="1" x14ac:dyDescent="0.25"/>
    <row r="167" ht="9.9499999999999993" customHeight="1" x14ac:dyDescent="0.25"/>
    <row r="168" ht="9.9499999999999993" customHeight="1" x14ac:dyDescent="0.25"/>
    <row r="169" ht="9.9499999999999993" customHeight="1" x14ac:dyDescent="0.25"/>
    <row r="170" ht="9.9499999999999993" customHeight="1" x14ac:dyDescent="0.25"/>
    <row r="171" ht="9.9499999999999993" customHeight="1" x14ac:dyDescent="0.25"/>
    <row r="172" ht="9.9499999999999993" customHeight="1" x14ac:dyDescent="0.25"/>
    <row r="173" ht="9.9499999999999993" customHeight="1" x14ac:dyDescent="0.25"/>
    <row r="174" ht="9.9499999999999993" customHeight="1" x14ac:dyDescent="0.25"/>
    <row r="175" ht="9.9499999999999993" customHeight="1" x14ac:dyDescent="0.25"/>
    <row r="176" ht="9.9499999999999993" customHeight="1" x14ac:dyDescent="0.25"/>
    <row r="177" ht="9.9499999999999993" customHeight="1" x14ac:dyDescent="0.25"/>
    <row r="178" ht="9.9499999999999993" customHeight="1" x14ac:dyDescent="0.25"/>
    <row r="179" ht="9.9499999999999993" customHeight="1" x14ac:dyDescent="0.25"/>
    <row r="180" ht="9.9499999999999993" customHeight="1" x14ac:dyDescent="0.25"/>
    <row r="181" ht="9.9499999999999993" customHeight="1" x14ac:dyDescent="0.25"/>
    <row r="182" ht="9.9499999999999993" customHeight="1" x14ac:dyDescent="0.25"/>
    <row r="183" ht="9.9499999999999993" customHeight="1" x14ac:dyDescent="0.25"/>
    <row r="184" ht="9.9499999999999993" customHeight="1" x14ac:dyDescent="0.25"/>
    <row r="185" ht="9.9499999999999993" customHeight="1" x14ac:dyDescent="0.25"/>
    <row r="186" ht="9.9499999999999993" customHeight="1" x14ac:dyDescent="0.25"/>
    <row r="187" ht="9.9499999999999993" customHeight="1" x14ac:dyDescent="0.25"/>
    <row r="188" ht="9.9499999999999993" customHeight="1" x14ac:dyDescent="0.25"/>
    <row r="189" ht="9.9499999999999993" customHeight="1" x14ac:dyDescent="0.25"/>
    <row r="190" ht="9.9499999999999993" customHeight="1" x14ac:dyDescent="0.25"/>
    <row r="191" ht="9.9499999999999993" customHeight="1" x14ac:dyDescent="0.25"/>
    <row r="192" ht="9.9499999999999993" customHeight="1" x14ac:dyDescent="0.25"/>
    <row r="193" ht="9.9499999999999993" customHeight="1" x14ac:dyDescent="0.25"/>
    <row r="194" ht="9.9499999999999993" customHeight="1" x14ac:dyDescent="0.25"/>
    <row r="195" ht="9.9499999999999993" customHeight="1" x14ac:dyDescent="0.25"/>
    <row r="196" ht="9.9499999999999993" customHeight="1" x14ac:dyDescent="0.25"/>
    <row r="197" ht="9.9499999999999993" customHeight="1" x14ac:dyDescent="0.25"/>
    <row r="198" ht="9.9499999999999993" customHeight="1" x14ac:dyDescent="0.25"/>
    <row r="199" ht="9.9499999999999993" customHeight="1" x14ac:dyDescent="0.25"/>
    <row r="200" ht="9.9499999999999993" customHeight="1" x14ac:dyDescent="0.25"/>
    <row r="201" ht="9.9499999999999993" customHeight="1" x14ac:dyDescent="0.25"/>
    <row r="202" ht="9.9499999999999993" customHeight="1" x14ac:dyDescent="0.25"/>
    <row r="203" ht="9.9499999999999993" customHeight="1" x14ac:dyDescent="0.25"/>
    <row r="204" ht="9.9499999999999993" customHeight="1" x14ac:dyDescent="0.25"/>
    <row r="205" ht="9.9499999999999993" customHeight="1" x14ac:dyDescent="0.25"/>
    <row r="206" ht="9.9499999999999993" customHeight="1" x14ac:dyDescent="0.25"/>
    <row r="207" ht="9.9499999999999993" customHeight="1" x14ac:dyDescent="0.25"/>
    <row r="208" ht="9.9499999999999993" customHeight="1" x14ac:dyDescent="0.25"/>
    <row r="209" ht="9.9499999999999993" customHeight="1" x14ac:dyDescent="0.25"/>
    <row r="210" ht="9.9499999999999993" customHeight="1" x14ac:dyDescent="0.25"/>
    <row r="211" ht="9.9499999999999993" customHeight="1" x14ac:dyDescent="0.25"/>
    <row r="212" ht="9.9499999999999993" customHeight="1" x14ac:dyDescent="0.25"/>
    <row r="213" ht="9.9499999999999993" customHeight="1" x14ac:dyDescent="0.25"/>
    <row r="214" ht="9.9499999999999993" customHeight="1" x14ac:dyDescent="0.25"/>
    <row r="215" ht="9.9499999999999993" customHeight="1" x14ac:dyDescent="0.25"/>
    <row r="216" ht="9.9499999999999993" customHeight="1" x14ac:dyDescent="0.25"/>
    <row r="217" ht="9.9499999999999993" customHeight="1" x14ac:dyDescent="0.25"/>
    <row r="218" ht="9.9499999999999993" customHeight="1" x14ac:dyDescent="0.25"/>
    <row r="219" ht="9.9499999999999993" customHeight="1" x14ac:dyDescent="0.25"/>
    <row r="220" ht="9.9499999999999993" customHeight="1" x14ac:dyDescent="0.25"/>
    <row r="221" ht="9.9499999999999993" customHeight="1" x14ac:dyDescent="0.25"/>
    <row r="222" ht="9.9499999999999993" customHeight="1" x14ac:dyDescent="0.25"/>
    <row r="223" ht="9.9499999999999993" customHeight="1" x14ac:dyDescent="0.25"/>
    <row r="224" ht="9.9499999999999993" customHeight="1" x14ac:dyDescent="0.25"/>
    <row r="225" ht="9.9499999999999993" customHeight="1" x14ac:dyDescent="0.25"/>
    <row r="226" ht="9.9499999999999993" customHeight="1" x14ac:dyDescent="0.25"/>
    <row r="227" ht="9.9499999999999993" customHeight="1" x14ac:dyDescent="0.25"/>
    <row r="228" ht="9.9499999999999993" customHeight="1" x14ac:dyDescent="0.25"/>
    <row r="229" ht="9.9499999999999993" customHeight="1" x14ac:dyDescent="0.25"/>
    <row r="230" ht="9.9499999999999993" customHeight="1" x14ac:dyDescent="0.25"/>
    <row r="231" ht="9.9499999999999993" customHeight="1" x14ac:dyDescent="0.25"/>
    <row r="232" ht="9.9499999999999993" customHeight="1" x14ac:dyDescent="0.25"/>
    <row r="233" ht="9.9499999999999993" customHeight="1" x14ac:dyDescent="0.25"/>
    <row r="234" ht="9.9499999999999993" customHeight="1" x14ac:dyDescent="0.25"/>
    <row r="235" ht="9.9499999999999993" customHeight="1" x14ac:dyDescent="0.25"/>
    <row r="236" ht="9.9499999999999993" customHeight="1" x14ac:dyDescent="0.25"/>
    <row r="237" ht="9.9499999999999993" customHeight="1" x14ac:dyDescent="0.25"/>
    <row r="238" ht="9.9499999999999993" customHeight="1" x14ac:dyDescent="0.25"/>
    <row r="239" ht="9.9499999999999993" customHeight="1" x14ac:dyDescent="0.25"/>
    <row r="240" ht="9.9499999999999993" customHeight="1" x14ac:dyDescent="0.25"/>
    <row r="241" ht="9.9499999999999993" customHeight="1" x14ac:dyDescent="0.25"/>
    <row r="242" ht="9.9499999999999993" customHeight="1" x14ac:dyDescent="0.25"/>
    <row r="243" ht="9.9499999999999993" customHeight="1" x14ac:dyDescent="0.25"/>
    <row r="244" ht="9.9499999999999993" customHeight="1" x14ac:dyDescent="0.25"/>
    <row r="245" ht="9.9499999999999993" customHeight="1" x14ac:dyDescent="0.25"/>
    <row r="246" ht="9.9499999999999993" customHeight="1" x14ac:dyDescent="0.25"/>
    <row r="247" ht="9.9499999999999993" customHeight="1" x14ac:dyDescent="0.25"/>
    <row r="248" ht="9.9499999999999993" customHeight="1" x14ac:dyDescent="0.25"/>
    <row r="249" ht="9.9499999999999993" customHeight="1" x14ac:dyDescent="0.25"/>
    <row r="250" ht="9.9499999999999993" customHeight="1" x14ac:dyDescent="0.25"/>
    <row r="251" ht="9.9499999999999993" customHeight="1" x14ac:dyDescent="0.25"/>
    <row r="252" ht="9.9499999999999993" customHeight="1" x14ac:dyDescent="0.25"/>
    <row r="253" ht="9.9499999999999993" customHeight="1" x14ac:dyDescent="0.25"/>
    <row r="254" ht="9.9499999999999993" customHeight="1" x14ac:dyDescent="0.25"/>
    <row r="255" ht="9.9499999999999993" customHeight="1" x14ac:dyDescent="0.25"/>
    <row r="256" ht="9.9499999999999993" customHeight="1" x14ac:dyDescent="0.25"/>
    <row r="257" ht="9.9499999999999993" customHeight="1" x14ac:dyDescent="0.25"/>
    <row r="258" ht="9.9499999999999993" customHeight="1" x14ac:dyDescent="0.25"/>
    <row r="259" ht="9.9499999999999993" customHeight="1" x14ac:dyDescent="0.25"/>
    <row r="260" ht="9.9499999999999993" customHeight="1" x14ac:dyDescent="0.25"/>
    <row r="261" ht="9.9499999999999993" customHeight="1" x14ac:dyDescent="0.25"/>
    <row r="262" ht="9.9499999999999993" customHeight="1" x14ac:dyDescent="0.25"/>
    <row r="263" ht="9.9499999999999993" customHeight="1" x14ac:dyDescent="0.25"/>
    <row r="264" ht="9.9499999999999993" customHeight="1" x14ac:dyDescent="0.25"/>
    <row r="265" ht="9.9499999999999993" customHeight="1" x14ac:dyDescent="0.25"/>
    <row r="266" ht="9.9499999999999993" customHeight="1" x14ac:dyDescent="0.25"/>
    <row r="267" ht="9.9499999999999993" customHeight="1" x14ac:dyDescent="0.25"/>
    <row r="268" ht="9.9499999999999993" customHeight="1" x14ac:dyDescent="0.25"/>
    <row r="269" ht="9.9499999999999993" customHeight="1" x14ac:dyDescent="0.25"/>
    <row r="270" ht="9.9499999999999993" customHeight="1" x14ac:dyDescent="0.25"/>
    <row r="271" ht="9.9499999999999993" customHeight="1" x14ac:dyDescent="0.25"/>
    <row r="272" ht="9.9499999999999993" customHeight="1" x14ac:dyDescent="0.25"/>
    <row r="273" ht="9.9499999999999993" customHeight="1" x14ac:dyDescent="0.25"/>
    <row r="274" ht="9.9499999999999993" customHeight="1" x14ac:dyDescent="0.25"/>
    <row r="275" ht="9.9499999999999993" customHeight="1" x14ac:dyDescent="0.25"/>
    <row r="276" ht="9.9499999999999993" customHeight="1" x14ac:dyDescent="0.25"/>
    <row r="277" ht="9.9499999999999993" customHeight="1" x14ac:dyDescent="0.25"/>
    <row r="278" ht="9.9499999999999993" customHeight="1" x14ac:dyDescent="0.25"/>
    <row r="279" ht="9.9499999999999993" customHeight="1" x14ac:dyDescent="0.25"/>
    <row r="280" ht="9.9499999999999993" customHeight="1" x14ac:dyDescent="0.25"/>
    <row r="281" ht="9.9499999999999993" customHeight="1" x14ac:dyDescent="0.25"/>
    <row r="282" ht="9.9499999999999993" customHeight="1" x14ac:dyDescent="0.25"/>
    <row r="283" ht="9.9499999999999993" customHeight="1" x14ac:dyDescent="0.25"/>
    <row r="284" ht="9.9499999999999993" customHeight="1" x14ac:dyDescent="0.25"/>
    <row r="285" ht="9.9499999999999993" customHeight="1" x14ac:dyDescent="0.25"/>
    <row r="286" ht="9.9499999999999993" customHeight="1" x14ac:dyDescent="0.25"/>
    <row r="287" ht="9.9499999999999993" customHeight="1" x14ac:dyDescent="0.25"/>
    <row r="288" ht="9.9499999999999993" customHeight="1" x14ac:dyDescent="0.25"/>
    <row r="289" ht="9.9499999999999993" customHeight="1" x14ac:dyDescent="0.25"/>
    <row r="290" ht="9.9499999999999993" customHeight="1" x14ac:dyDescent="0.25"/>
    <row r="291" ht="9.9499999999999993" customHeight="1" x14ac:dyDescent="0.25"/>
    <row r="292" ht="9.9499999999999993" customHeight="1" x14ac:dyDescent="0.25"/>
    <row r="293" ht="9.9499999999999993" customHeight="1" x14ac:dyDescent="0.25"/>
    <row r="294" ht="9.9499999999999993" customHeight="1" x14ac:dyDescent="0.25"/>
    <row r="295" ht="9.9499999999999993" customHeight="1" x14ac:dyDescent="0.25"/>
    <row r="296" ht="9.9499999999999993" customHeight="1" x14ac:dyDescent="0.25"/>
    <row r="297" ht="9.9499999999999993" customHeight="1" x14ac:dyDescent="0.25"/>
    <row r="298" ht="9.9499999999999993" customHeight="1" x14ac:dyDescent="0.25"/>
    <row r="299" ht="9.9499999999999993" customHeight="1" x14ac:dyDescent="0.25"/>
    <row r="300" ht="9.9499999999999993" customHeight="1" x14ac:dyDescent="0.25"/>
    <row r="301" ht="9.9499999999999993" customHeight="1" x14ac:dyDescent="0.25"/>
    <row r="302" ht="9.9499999999999993" customHeight="1" x14ac:dyDescent="0.25"/>
    <row r="303" ht="9.9499999999999993" customHeight="1" x14ac:dyDescent="0.25"/>
    <row r="304" ht="9.9499999999999993" customHeight="1" x14ac:dyDescent="0.25"/>
    <row r="305" ht="9.9499999999999993" customHeight="1" x14ac:dyDescent="0.25"/>
    <row r="306" ht="9.9499999999999993" customHeight="1" x14ac:dyDescent="0.25"/>
    <row r="307" ht="9.9499999999999993" customHeight="1" x14ac:dyDescent="0.25"/>
    <row r="308" ht="9.9499999999999993" customHeight="1" x14ac:dyDescent="0.25"/>
    <row r="309" ht="9.9499999999999993" customHeight="1" x14ac:dyDescent="0.25"/>
    <row r="310" ht="9.9499999999999993" customHeight="1" x14ac:dyDescent="0.25"/>
    <row r="311" ht="9.9499999999999993" customHeight="1" x14ac:dyDescent="0.25"/>
    <row r="312" ht="9.9499999999999993" customHeight="1" x14ac:dyDescent="0.25"/>
    <row r="313" ht="9.9499999999999993" customHeight="1" x14ac:dyDescent="0.25"/>
    <row r="314" ht="9.9499999999999993" customHeight="1" x14ac:dyDescent="0.25"/>
    <row r="315" ht="9.9499999999999993" customHeight="1" x14ac:dyDescent="0.25"/>
    <row r="316" ht="9.9499999999999993" customHeight="1" x14ac:dyDescent="0.25"/>
    <row r="317" ht="9.9499999999999993" customHeight="1" x14ac:dyDescent="0.25"/>
    <row r="318" ht="9.9499999999999993" customHeight="1" x14ac:dyDescent="0.25"/>
    <row r="319" ht="9.9499999999999993" customHeight="1" x14ac:dyDescent="0.25"/>
    <row r="320" ht="9.9499999999999993" customHeight="1" x14ac:dyDescent="0.25"/>
    <row r="321" ht="9.9499999999999993" customHeight="1" x14ac:dyDescent="0.25"/>
    <row r="322" ht="9.9499999999999993" customHeight="1" x14ac:dyDescent="0.25"/>
    <row r="323" ht="9.9499999999999993" customHeight="1" x14ac:dyDescent="0.25"/>
    <row r="324" ht="9.9499999999999993" customHeight="1" x14ac:dyDescent="0.25"/>
    <row r="325" ht="9.9499999999999993" customHeight="1" x14ac:dyDescent="0.25"/>
    <row r="326" ht="9.9499999999999993" customHeight="1" x14ac:dyDescent="0.25"/>
    <row r="327" ht="9.9499999999999993" customHeight="1" x14ac:dyDescent="0.25"/>
    <row r="328" ht="9.9499999999999993" customHeight="1" x14ac:dyDescent="0.25"/>
    <row r="329" ht="9.9499999999999993" customHeight="1" x14ac:dyDescent="0.25"/>
    <row r="330" ht="9.9499999999999993" customHeight="1" x14ac:dyDescent="0.25"/>
    <row r="331" ht="9.9499999999999993" customHeight="1" x14ac:dyDescent="0.25"/>
    <row r="332" ht="9.9499999999999993" customHeight="1" x14ac:dyDescent="0.25"/>
    <row r="333" ht="9.9499999999999993" customHeight="1" x14ac:dyDescent="0.25"/>
    <row r="334" ht="9.9499999999999993" customHeight="1" x14ac:dyDescent="0.25"/>
    <row r="335" ht="9.9499999999999993" customHeight="1" x14ac:dyDescent="0.25"/>
    <row r="336" ht="9.9499999999999993" customHeight="1" x14ac:dyDescent="0.25"/>
    <row r="337" ht="9.9499999999999993" customHeight="1" x14ac:dyDescent="0.25"/>
    <row r="338" ht="9.9499999999999993" customHeight="1" x14ac:dyDescent="0.25"/>
    <row r="339" ht="9.9499999999999993" customHeight="1" x14ac:dyDescent="0.25"/>
    <row r="340" ht="9.9499999999999993" customHeight="1" x14ac:dyDescent="0.25"/>
    <row r="341" ht="9.9499999999999993" customHeight="1" x14ac:dyDescent="0.25"/>
    <row r="342" ht="9.9499999999999993" customHeight="1" x14ac:dyDescent="0.25"/>
    <row r="343" ht="9.9499999999999993" customHeight="1" x14ac:dyDescent="0.25"/>
    <row r="344" ht="9.9499999999999993" customHeight="1" x14ac:dyDescent="0.25"/>
    <row r="345" ht="9.9499999999999993" customHeight="1" x14ac:dyDescent="0.25"/>
    <row r="346" ht="9.9499999999999993" customHeight="1" x14ac:dyDescent="0.25"/>
    <row r="347" ht="9.9499999999999993" customHeight="1" x14ac:dyDescent="0.25"/>
    <row r="348" ht="9.9499999999999993" customHeight="1" x14ac:dyDescent="0.25"/>
    <row r="349" ht="9.9499999999999993" customHeight="1" x14ac:dyDescent="0.25"/>
    <row r="350" ht="9.9499999999999993" customHeight="1" x14ac:dyDescent="0.25"/>
    <row r="351" ht="9.9499999999999993" customHeight="1" x14ac:dyDescent="0.25"/>
    <row r="352" ht="9.9499999999999993" customHeight="1" x14ac:dyDescent="0.25"/>
    <row r="353" ht="9.9499999999999993" customHeight="1" x14ac:dyDescent="0.25"/>
    <row r="354" ht="9.9499999999999993" customHeight="1" x14ac:dyDescent="0.25"/>
    <row r="355" ht="9.9499999999999993" customHeight="1" x14ac:dyDescent="0.25"/>
    <row r="356" ht="9.9499999999999993" customHeight="1" x14ac:dyDescent="0.25"/>
    <row r="357" ht="9.9499999999999993" customHeight="1" x14ac:dyDescent="0.25"/>
    <row r="358" ht="9.9499999999999993" customHeight="1" x14ac:dyDescent="0.25"/>
    <row r="359" ht="9.9499999999999993" customHeight="1" x14ac:dyDescent="0.25"/>
    <row r="360" ht="9.9499999999999993" customHeight="1" x14ac:dyDescent="0.25"/>
    <row r="361" ht="9.9499999999999993" customHeight="1" x14ac:dyDescent="0.25"/>
    <row r="362" ht="9.9499999999999993" customHeight="1" x14ac:dyDescent="0.25"/>
    <row r="363" ht="9.9499999999999993" customHeight="1" x14ac:dyDescent="0.25"/>
    <row r="364" ht="9.9499999999999993" customHeight="1" x14ac:dyDescent="0.25"/>
    <row r="365" ht="9.9499999999999993" customHeight="1" x14ac:dyDescent="0.25"/>
    <row r="366" ht="9.9499999999999993" customHeight="1" x14ac:dyDescent="0.25"/>
    <row r="367" ht="9.9499999999999993" customHeight="1" x14ac:dyDescent="0.25"/>
    <row r="368" ht="9.9499999999999993" customHeight="1" x14ac:dyDescent="0.25"/>
    <row r="369" ht="9.9499999999999993" customHeight="1" x14ac:dyDescent="0.25"/>
    <row r="370" ht="9.9499999999999993" customHeight="1" x14ac:dyDescent="0.25"/>
    <row r="371" ht="9.9499999999999993" customHeight="1" x14ac:dyDescent="0.25"/>
    <row r="372" ht="9.9499999999999993" customHeight="1" x14ac:dyDescent="0.25"/>
    <row r="373" ht="9.9499999999999993" customHeight="1" x14ac:dyDescent="0.25"/>
    <row r="374" ht="9.9499999999999993" customHeight="1" x14ac:dyDescent="0.25"/>
    <row r="375" ht="9.9499999999999993" customHeight="1" x14ac:dyDescent="0.25"/>
    <row r="376" ht="9.9499999999999993" customHeight="1" x14ac:dyDescent="0.25"/>
    <row r="377" ht="9.9499999999999993" customHeight="1" x14ac:dyDescent="0.25"/>
    <row r="378" ht="9.9499999999999993" customHeight="1" x14ac:dyDescent="0.25"/>
    <row r="379" ht="9.9499999999999993" customHeight="1" x14ac:dyDescent="0.25"/>
    <row r="380" ht="9.9499999999999993" customHeight="1" x14ac:dyDescent="0.25"/>
    <row r="381" ht="9.9499999999999993" customHeight="1" x14ac:dyDescent="0.25"/>
    <row r="382" ht="9.9499999999999993" customHeight="1" x14ac:dyDescent="0.25"/>
    <row r="383" ht="9.9499999999999993" customHeight="1" x14ac:dyDescent="0.25"/>
    <row r="384" ht="9.9499999999999993" customHeight="1" x14ac:dyDescent="0.25"/>
    <row r="385" ht="9.9499999999999993" customHeight="1" x14ac:dyDescent="0.25"/>
    <row r="386" ht="9.9499999999999993" customHeight="1" x14ac:dyDescent="0.25"/>
    <row r="387" ht="9.9499999999999993" customHeight="1" x14ac:dyDescent="0.25"/>
    <row r="388" ht="9.9499999999999993" customHeight="1" x14ac:dyDescent="0.25"/>
    <row r="389" ht="9.9499999999999993" customHeight="1" x14ac:dyDescent="0.25"/>
    <row r="390" ht="9.9499999999999993" customHeight="1" x14ac:dyDescent="0.25"/>
    <row r="391" ht="9.9499999999999993" customHeight="1" x14ac:dyDescent="0.25"/>
    <row r="392" ht="9.9499999999999993" customHeight="1" x14ac:dyDescent="0.25"/>
    <row r="393" ht="9.9499999999999993" customHeight="1" x14ac:dyDescent="0.25"/>
    <row r="394" ht="9.9499999999999993" customHeight="1" x14ac:dyDescent="0.25"/>
    <row r="395" ht="9.9499999999999993" customHeight="1" x14ac:dyDescent="0.25"/>
    <row r="396" ht="9.9499999999999993" customHeight="1" x14ac:dyDescent="0.25"/>
    <row r="397" ht="9.9499999999999993" customHeight="1" x14ac:dyDescent="0.25"/>
    <row r="398" ht="9.9499999999999993" customHeight="1" x14ac:dyDescent="0.25"/>
    <row r="399" ht="9.9499999999999993" customHeight="1" x14ac:dyDescent="0.25"/>
    <row r="400" ht="9.9499999999999993" customHeight="1" x14ac:dyDescent="0.25"/>
    <row r="401" ht="9.9499999999999993" customHeight="1" x14ac:dyDescent="0.25"/>
    <row r="402" ht="9.9499999999999993" customHeight="1" x14ac:dyDescent="0.25"/>
    <row r="403" ht="9.9499999999999993" customHeight="1" x14ac:dyDescent="0.25"/>
    <row r="404" ht="9.9499999999999993" customHeight="1" x14ac:dyDescent="0.25"/>
    <row r="405" ht="9.9499999999999993" customHeight="1" x14ac:dyDescent="0.25"/>
    <row r="406" ht="9.9499999999999993" customHeight="1" x14ac:dyDescent="0.25"/>
    <row r="407" ht="9.9499999999999993" customHeight="1" x14ac:dyDescent="0.25"/>
    <row r="408" ht="9.9499999999999993" customHeight="1" x14ac:dyDescent="0.25"/>
    <row r="409" ht="9.9499999999999993" customHeight="1" x14ac:dyDescent="0.25"/>
    <row r="410" ht="9.9499999999999993" customHeight="1" x14ac:dyDescent="0.25"/>
    <row r="411" ht="9.9499999999999993" customHeight="1" x14ac:dyDescent="0.25"/>
    <row r="412" ht="9.9499999999999993" customHeight="1" x14ac:dyDescent="0.25"/>
    <row r="413" ht="9.9499999999999993" customHeight="1" x14ac:dyDescent="0.25"/>
    <row r="414" ht="9.9499999999999993" customHeight="1" x14ac:dyDescent="0.25"/>
    <row r="415" ht="9.9499999999999993" customHeight="1" x14ac:dyDescent="0.25"/>
    <row r="416" ht="9.9499999999999993" customHeight="1" x14ac:dyDescent="0.25"/>
    <row r="417" ht="9.9499999999999993" customHeight="1" x14ac:dyDescent="0.25"/>
    <row r="418" ht="9.9499999999999993" customHeight="1" x14ac:dyDescent="0.25"/>
    <row r="419" ht="9.9499999999999993" customHeight="1" x14ac:dyDescent="0.25"/>
    <row r="420" ht="9.9499999999999993" customHeight="1" x14ac:dyDescent="0.25"/>
    <row r="421" ht="9.9499999999999993" customHeight="1" x14ac:dyDescent="0.25"/>
    <row r="422" ht="9.9499999999999993" customHeight="1" x14ac:dyDescent="0.25"/>
    <row r="423" ht="9.9499999999999993" customHeight="1" x14ac:dyDescent="0.25"/>
    <row r="424" ht="9.9499999999999993" customHeight="1" x14ac:dyDescent="0.25"/>
    <row r="425" ht="9.9499999999999993" customHeight="1" x14ac:dyDescent="0.25"/>
    <row r="426" ht="9.9499999999999993" customHeight="1" x14ac:dyDescent="0.25"/>
    <row r="427" ht="9.9499999999999993" customHeight="1" x14ac:dyDescent="0.25"/>
    <row r="428" ht="9.9499999999999993" customHeight="1" x14ac:dyDescent="0.25"/>
    <row r="429" ht="9.9499999999999993" customHeight="1" x14ac:dyDescent="0.25"/>
    <row r="430" ht="9.9499999999999993" customHeight="1" x14ac:dyDescent="0.25"/>
    <row r="431" ht="9.9499999999999993" customHeight="1" x14ac:dyDescent="0.25"/>
    <row r="432" ht="9.9499999999999993" customHeight="1" x14ac:dyDescent="0.25"/>
    <row r="433" ht="9.9499999999999993" customHeight="1" x14ac:dyDescent="0.25"/>
    <row r="434" ht="9.9499999999999993" customHeight="1" x14ac:dyDescent="0.25"/>
    <row r="435" ht="9.9499999999999993" customHeight="1" x14ac:dyDescent="0.25"/>
    <row r="436" ht="9.9499999999999993" customHeight="1" x14ac:dyDescent="0.25"/>
    <row r="437" ht="9.9499999999999993" customHeight="1" x14ac:dyDescent="0.25"/>
    <row r="438" ht="9.9499999999999993" customHeight="1" x14ac:dyDescent="0.25"/>
    <row r="439" ht="9.9499999999999993" customHeight="1" x14ac:dyDescent="0.25"/>
    <row r="440" ht="9.9499999999999993" customHeight="1" x14ac:dyDescent="0.25"/>
    <row r="441" ht="9.9499999999999993" customHeight="1" x14ac:dyDescent="0.25"/>
    <row r="442" ht="9.9499999999999993" customHeight="1" x14ac:dyDescent="0.25"/>
    <row r="443" ht="9.9499999999999993" customHeight="1" x14ac:dyDescent="0.25"/>
    <row r="444" ht="9.9499999999999993" customHeight="1" x14ac:dyDescent="0.25"/>
    <row r="445" ht="9.9499999999999993" customHeight="1" x14ac:dyDescent="0.25"/>
    <row r="446" ht="9.9499999999999993" customHeight="1" x14ac:dyDescent="0.25"/>
    <row r="447" ht="9.9499999999999993" customHeight="1" x14ac:dyDescent="0.25"/>
    <row r="448" ht="9.9499999999999993" customHeight="1" x14ac:dyDescent="0.25"/>
    <row r="449" ht="9.9499999999999993" customHeight="1" x14ac:dyDescent="0.25"/>
    <row r="450" ht="9.9499999999999993" customHeight="1" x14ac:dyDescent="0.25"/>
    <row r="451" ht="9.9499999999999993" customHeight="1" x14ac:dyDescent="0.25"/>
    <row r="452" ht="9.9499999999999993" customHeight="1" x14ac:dyDescent="0.25"/>
    <row r="453" ht="9.9499999999999993" customHeight="1" x14ac:dyDescent="0.25"/>
    <row r="454" ht="9.9499999999999993" customHeight="1" x14ac:dyDescent="0.25"/>
    <row r="455" ht="9.9499999999999993" customHeight="1" x14ac:dyDescent="0.25"/>
    <row r="456" ht="9.9499999999999993" customHeight="1" x14ac:dyDescent="0.25"/>
    <row r="457" ht="9.9499999999999993" customHeight="1" x14ac:dyDescent="0.25"/>
    <row r="458" ht="9.9499999999999993" customHeight="1" x14ac:dyDescent="0.25"/>
    <row r="459" ht="9.9499999999999993" customHeight="1" x14ac:dyDescent="0.25"/>
    <row r="460" ht="9.9499999999999993" customHeight="1" x14ac:dyDescent="0.25"/>
    <row r="461" ht="9.9499999999999993" customHeight="1" x14ac:dyDescent="0.25"/>
    <row r="462" ht="9.9499999999999993" customHeight="1" x14ac:dyDescent="0.25"/>
    <row r="463" ht="9.9499999999999993" customHeight="1" x14ac:dyDescent="0.25"/>
    <row r="464" ht="9.9499999999999993" customHeight="1" x14ac:dyDescent="0.25"/>
    <row r="465" ht="9.9499999999999993" customHeight="1" x14ac:dyDescent="0.25"/>
    <row r="466" ht="9.9499999999999993" customHeight="1" x14ac:dyDescent="0.25"/>
    <row r="467" ht="9.9499999999999993" customHeight="1" x14ac:dyDescent="0.25"/>
    <row r="468" ht="9.9499999999999993" customHeight="1" x14ac:dyDescent="0.25"/>
    <row r="469" ht="9.9499999999999993" customHeight="1" x14ac:dyDescent="0.25"/>
    <row r="470" ht="9.9499999999999993" customHeight="1" x14ac:dyDescent="0.25"/>
    <row r="471" ht="9.9499999999999993" customHeight="1" x14ac:dyDescent="0.25"/>
    <row r="472" ht="9.9499999999999993" customHeight="1" x14ac:dyDescent="0.25"/>
    <row r="473" ht="9.9499999999999993" customHeight="1" x14ac:dyDescent="0.25"/>
    <row r="474" ht="9.9499999999999993" customHeight="1" x14ac:dyDescent="0.25"/>
    <row r="475" ht="9.9499999999999993" customHeight="1" x14ac:dyDescent="0.25"/>
    <row r="476" ht="9.9499999999999993" customHeight="1" x14ac:dyDescent="0.25"/>
    <row r="477" ht="9.9499999999999993" customHeight="1" x14ac:dyDescent="0.25"/>
    <row r="478" ht="9.9499999999999993" customHeight="1" x14ac:dyDescent="0.25"/>
    <row r="479" ht="9.9499999999999993" customHeight="1" x14ac:dyDescent="0.25"/>
    <row r="480" ht="9.9499999999999993" customHeight="1" x14ac:dyDescent="0.25"/>
    <row r="481" ht="9.9499999999999993" customHeight="1" x14ac:dyDescent="0.25"/>
    <row r="482" ht="9.9499999999999993" customHeight="1" x14ac:dyDescent="0.25"/>
    <row r="483" ht="9.9499999999999993" customHeight="1" x14ac:dyDescent="0.25"/>
    <row r="484" ht="9.9499999999999993" customHeight="1" x14ac:dyDescent="0.25"/>
    <row r="485" ht="9.9499999999999993" customHeight="1" x14ac:dyDescent="0.25"/>
    <row r="486" ht="9.9499999999999993" customHeight="1" x14ac:dyDescent="0.25"/>
    <row r="487" ht="9.9499999999999993" customHeight="1" x14ac:dyDescent="0.25"/>
    <row r="488" ht="9.9499999999999993" customHeight="1" x14ac:dyDescent="0.25"/>
    <row r="489" ht="9.9499999999999993" customHeight="1" x14ac:dyDescent="0.25"/>
    <row r="490" ht="9.9499999999999993" customHeight="1" x14ac:dyDescent="0.25"/>
    <row r="491" ht="9.9499999999999993" customHeight="1" x14ac:dyDescent="0.25"/>
    <row r="492" ht="9.9499999999999993" customHeight="1" x14ac:dyDescent="0.25"/>
    <row r="493" ht="9.9499999999999993" customHeight="1" x14ac:dyDescent="0.25"/>
    <row r="494" ht="9.9499999999999993" customHeight="1" x14ac:dyDescent="0.25"/>
    <row r="495" ht="9.9499999999999993" customHeight="1" x14ac:dyDescent="0.25"/>
    <row r="496" ht="9.9499999999999993" customHeight="1" x14ac:dyDescent="0.25"/>
    <row r="497" ht="9.9499999999999993" customHeight="1" x14ac:dyDescent="0.25"/>
    <row r="498" ht="9" customHeight="1" x14ac:dyDescent="0.25"/>
    <row r="499" ht="9" customHeight="1" x14ac:dyDescent="0.25"/>
    <row r="500" ht="9" customHeight="1" x14ac:dyDescent="0.25"/>
    <row r="501" ht="9" customHeight="1" x14ac:dyDescent="0.25"/>
    <row r="502" ht="9" customHeight="1" x14ac:dyDescent="0.25"/>
    <row r="503" ht="9" customHeight="1" x14ac:dyDescent="0.25"/>
    <row r="504" ht="9" customHeight="1" x14ac:dyDescent="0.25"/>
    <row r="505" ht="9" customHeight="1" x14ac:dyDescent="0.25"/>
    <row r="506" ht="9" customHeight="1" x14ac:dyDescent="0.25"/>
    <row r="507" ht="9" customHeight="1" x14ac:dyDescent="0.25"/>
    <row r="508" ht="9" customHeight="1" x14ac:dyDescent="0.25"/>
    <row r="509" ht="9" customHeight="1" x14ac:dyDescent="0.25"/>
    <row r="510" ht="9" customHeight="1" x14ac:dyDescent="0.25"/>
    <row r="511" ht="9" customHeight="1" x14ac:dyDescent="0.25"/>
    <row r="512" ht="9" customHeight="1" x14ac:dyDescent="0.25"/>
    <row r="513" ht="9" customHeight="1" x14ac:dyDescent="0.25"/>
    <row r="514" ht="9" customHeight="1" x14ac:dyDescent="0.25"/>
    <row r="515" ht="9" customHeight="1" x14ac:dyDescent="0.25"/>
    <row r="516" ht="9" customHeight="1" x14ac:dyDescent="0.25"/>
    <row r="517" ht="9" customHeight="1" x14ac:dyDescent="0.25"/>
    <row r="518" ht="9" customHeight="1" x14ac:dyDescent="0.25"/>
    <row r="519" ht="9" customHeight="1" x14ac:dyDescent="0.25"/>
    <row r="520" ht="9" customHeight="1" x14ac:dyDescent="0.25"/>
    <row r="521" ht="9" customHeight="1" x14ac:dyDescent="0.25"/>
    <row r="522" ht="9" customHeight="1" x14ac:dyDescent="0.25"/>
    <row r="523" ht="9" customHeight="1" x14ac:dyDescent="0.25"/>
    <row r="524" ht="9" customHeight="1" x14ac:dyDescent="0.25"/>
    <row r="525" ht="9" customHeight="1" x14ac:dyDescent="0.25"/>
    <row r="526" ht="9" customHeight="1" x14ac:dyDescent="0.25"/>
    <row r="527" ht="9" customHeight="1" x14ac:dyDescent="0.25"/>
    <row r="528" ht="9" customHeight="1" x14ac:dyDescent="0.25"/>
    <row r="529" ht="9" customHeight="1" x14ac:dyDescent="0.25"/>
    <row r="530" ht="9" customHeight="1" x14ac:dyDescent="0.25"/>
    <row r="531" ht="9" customHeight="1" x14ac:dyDescent="0.25"/>
    <row r="532" ht="9" customHeight="1" x14ac:dyDescent="0.25"/>
    <row r="533" ht="9" customHeight="1" x14ac:dyDescent="0.25"/>
    <row r="534" ht="9" customHeight="1" x14ac:dyDescent="0.25"/>
    <row r="535" ht="9" customHeight="1" x14ac:dyDescent="0.25"/>
    <row r="536" ht="9" customHeight="1" x14ac:dyDescent="0.25"/>
    <row r="537" ht="9" customHeight="1" x14ac:dyDescent="0.25"/>
    <row r="538" ht="9" customHeight="1" x14ac:dyDescent="0.25"/>
    <row r="539" ht="9" customHeight="1" x14ac:dyDescent="0.25"/>
    <row r="540" ht="9" customHeight="1" x14ac:dyDescent="0.25"/>
    <row r="541" ht="9" customHeight="1" x14ac:dyDescent="0.25"/>
    <row r="542" ht="9" customHeight="1" x14ac:dyDescent="0.25"/>
    <row r="543" ht="9" customHeight="1" x14ac:dyDescent="0.25"/>
    <row r="544" ht="9" customHeight="1" x14ac:dyDescent="0.25"/>
    <row r="545" ht="9" customHeight="1" x14ac:dyDescent="0.25"/>
    <row r="546" ht="9" customHeight="1" x14ac:dyDescent="0.25"/>
    <row r="547" ht="9" customHeight="1" x14ac:dyDescent="0.25"/>
    <row r="548" ht="9" customHeight="1" x14ac:dyDescent="0.25"/>
    <row r="549" ht="9" customHeight="1" x14ac:dyDescent="0.25"/>
    <row r="550" ht="9" customHeight="1" x14ac:dyDescent="0.25"/>
    <row r="551" ht="9" customHeight="1" x14ac:dyDescent="0.25"/>
    <row r="552" ht="9" customHeight="1" x14ac:dyDescent="0.25"/>
    <row r="553" ht="9" customHeight="1" x14ac:dyDescent="0.25"/>
    <row r="554" ht="9" customHeight="1" x14ac:dyDescent="0.25"/>
    <row r="555" ht="9" customHeight="1" x14ac:dyDescent="0.25"/>
    <row r="556" ht="9" customHeight="1" x14ac:dyDescent="0.25"/>
    <row r="557" ht="9" customHeight="1" x14ac:dyDescent="0.25"/>
    <row r="558" ht="9" customHeight="1" x14ac:dyDescent="0.25"/>
    <row r="559" ht="9" customHeight="1" x14ac:dyDescent="0.25"/>
    <row r="560" ht="9" customHeight="1" x14ac:dyDescent="0.25"/>
    <row r="561" ht="9" customHeight="1" x14ac:dyDescent="0.25"/>
    <row r="562" ht="9" customHeight="1" x14ac:dyDescent="0.25"/>
    <row r="563" ht="9" customHeight="1" x14ac:dyDescent="0.25"/>
    <row r="564" ht="9" customHeight="1" x14ac:dyDescent="0.25"/>
    <row r="565" ht="9" customHeight="1" x14ac:dyDescent="0.25"/>
    <row r="566" ht="9" customHeight="1" x14ac:dyDescent="0.25"/>
    <row r="567" ht="9" customHeight="1" x14ac:dyDescent="0.25"/>
    <row r="568" ht="9" customHeight="1" x14ac:dyDescent="0.25"/>
    <row r="569" ht="9" customHeight="1" x14ac:dyDescent="0.25"/>
    <row r="570" ht="9" customHeight="1" x14ac:dyDescent="0.25"/>
    <row r="571" ht="9" customHeight="1" x14ac:dyDescent="0.25"/>
    <row r="572" ht="9" customHeight="1" x14ac:dyDescent="0.25"/>
    <row r="573" ht="9" customHeight="1" x14ac:dyDescent="0.25"/>
    <row r="574" ht="9" customHeight="1" x14ac:dyDescent="0.25"/>
    <row r="575" ht="9" customHeight="1" x14ac:dyDescent="0.25"/>
    <row r="576" ht="9" customHeight="1" x14ac:dyDescent="0.25"/>
    <row r="577" ht="9" customHeight="1" x14ac:dyDescent="0.25"/>
    <row r="578" ht="9" customHeight="1" x14ac:dyDescent="0.25"/>
    <row r="579" ht="9" customHeight="1" x14ac:dyDescent="0.25"/>
    <row r="580" ht="9" customHeight="1" x14ac:dyDescent="0.25"/>
    <row r="581" ht="9" customHeight="1" x14ac:dyDescent="0.25"/>
    <row r="582" ht="9" customHeight="1" x14ac:dyDescent="0.25"/>
    <row r="583" ht="9" customHeight="1" x14ac:dyDescent="0.25"/>
    <row r="584" ht="9" customHeight="1" x14ac:dyDescent="0.25"/>
    <row r="585" ht="9" customHeight="1" x14ac:dyDescent="0.25"/>
    <row r="586" ht="9" customHeight="1" x14ac:dyDescent="0.25"/>
    <row r="587" ht="9" customHeight="1" x14ac:dyDescent="0.25"/>
    <row r="588" ht="9" customHeight="1" x14ac:dyDescent="0.25"/>
    <row r="589" ht="9" customHeight="1" x14ac:dyDescent="0.25"/>
    <row r="590" ht="9" customHeight="1" x14ac:dyDescent="0.25"/>
    <row r="591" ht="9" customHeight="1" x14ac:dyDescent="0.25"/>
    <row r="592" ht="9" customHeight="1" x14ac:dyDescent="0.25"/>
    <row r="593" ht="9" customHeight="1" x14ac:dyDescent="0.25"/>
    <row r="594" ht="9" customHeight="1" x14ac:dyDescent="0.25"/>
    <row r="595" ht="9" customHeight="1" x14ac:dyDescent="0.25"/>
    <row r="596" ht="9" customHeight="1" x14ac:dyDescent="0.25"/>
    <row r="597" ht="9" customHeight="1" x14ac:dyDescent="0.25"/>
    <row r="598" ht="9" customHeight="1" x14ac:dyDescent="0.25"/>
    <row r="599" ht="9" customHeight="1" x14ac:dyDescent="0.25"/>
    <row r="600" ht="9" customHeight="1" x14ac:dyDescent="0.25"/>
    <row r="601" ht="9" customHeight="1" x14ac:dyDescent="0.25"/>
    <row r="602" ht="9" customHeight="1" x14ac:dyDescent="0.25"/>
    <row r="603" ht="9" customHeight="1" x14ac:dyDescent="0.25"/>
    <row r="604" ht="9" customHeight="1" x14ac:dyDescent="0.25"/>
    <row r="605" ht="9" customHeight="1" x14ac:dyDescent="0.25"/>
    <row r="606" ht="9" customHeight="1" x14ac:dyDescent="0.25"/>
    <row r="607" ht="9" customHeight="1" x14ac:dyDescent="0.25"/>
    <row r="608" ht="9" customHeight="1" x14ac:dyDescent="0.25"/>
    <row r="609" ht="9" customHeight="1" x14ac:dyDescent="0.25"/>
    <row r="610" ht="9" customHeight="1" x14ac:dyDescent="0.25"/>
    <row r="611" ht="9" customHeight="1" x14ac:dyDescent="0.25"/>
    <row r="612" ht="9" customHeight="1" x14ac:dyDescent="0.25"/>
    <row r="613" ht="9" customHeight="1" x14ac:dyDescent="0.25"/>
    <row r="614" ht="9" customHeight="1" x14ac:dyDescent="0.25"/>
    <row r="615" ht="9" customHeight="1" x14ac:dyDescent="0.25"/>
    <row r="616" ht="9" customHeight="1" x14ac:dyDescent="0.25"/>
    <row r="617" ht="9" customHeight="1" x14ac:dyDescent="0.25"/>
    <row r="618" ht="9" customHeight="1" x14ac:dyDescent="0.25"/>
    <row r="619" ht="9" customHeight="1" x14ac:dyDescent="0.25"/>
    <row r="620" ht="9" customHeight="1" x14ac:dyDescent="0.25"/>
    <row r="621" ht="9" customHeight="1" x14ac:dyDescent="0.25"/>
    <row r="622" ht="9" customHeight="1" x14ac:dyDescent="0.25"/>
    <row r="623" ht="9" customHeight="1" x14ac:dyDescent="0.25"/>
    <row r="624" ht="9" customHeight="1" x14ac:dyDescent="0.25"/>
    <row r="625" ht="9" customHeight="1" x14ac:dyDescent="0.25"/>
    <row r="626" ht="9" customHeight="1" x14ac:dyDescent="0.25"/>
    <row r="627" ht="9" customHeight="1" x14ac:dyDescent="0.25"/>
    <row r="628" ht="9" customHeight="1" x14ac:dyDescent="0.25"/>
    <row r="629" ht="9" customHeight="1" x14ac:dyDescent="0.25"/>
    <row r="630" ht="9" customHeight="1" x14ac:dyDescent="0.25"/>
    <row r="631" ht="9" customHeight="1" x14ac:dyDescent="0.25"/>
    <row r="632" ht="9" customHeight="1" x14ac:dyDescent="0.25"/>
    <row r="633" ht="9" customHeight="1" x14ac:dyDescent="0.25"/>
    <row r="634" ht="9" customHeight="1" x14ac:dyDescent="0.25"/>
    <row r="635" ht="9" customHeight="1" x14ac:dyDescent="0.25"/>
    <row r="636" ht="9" customHeight="1" x14ac:dyDescent="0.25"/>
    <row r="637" ht="9" customHeight="1" x14ac:dyDescent="0.25"/>
    <row r="638" ht="9" customHeight="1" x14ac:dyDescent="0.25"/>
    <row r="639" ht="9" customHeight="1" x14ac:dyDescent="0.25"/>
    <row r="640" ht="9" customHeight="1" x14ac:dyDescent="0.25"/>
    <row r="641" ht="9" customHeight="1" x14ac:dyDescent="0.25"/>
    <row r="642" ht="9" customHeight="1" x14ac:dyDescent="0.25"/>
    <row r="643" ht="9" customHeight="1" x14ac:dyDescent="0.25"/>
    <row r="644" ht="9" customHeight="1" x14ac:dyDescent="0.25"/>
    <row r="645" ht="9" customHeight="1" x14ac:dyDescent="0.25"/>
    <row r="646" ht="9" customHeight="1" x14ac:dyDescent="0.25"/>
    <row r="647" ht="9" customHeight="1" x14ac:dyDescent="0.25"/>
    <row r="648" ht="9" customHeight="1" x14ac:dyDescent="0.25"/>
    <row r="649" ht="9" customHeight="1" x14ac:dyDescent="0.25"/>
    <row r="650" ht="9" customHeight="1" x14ac:dyDescent="0.25"/>
    <row r="651" ht="9" customHeight="1" x14ac:dyDescent="0.25"/>
    <row r="652" ht="9" customHeight="1" x14ac:dyDescent="0.25"/>
    <row r="653" ht="9" customHeight="1" x14ac:dyDescent="0.25"/>
    <row r="654" ht="9" customHeight="1" x14ac:dyDescent="0.25"/>
    <row r="655" ht="9" customHeight="1" x14ac:dyDescent="0.25"/>
    <row r="656" ht="9" customHeight="1" x14ac:dyDescent="0.25"/>
    <row r="657" ht="9" customHeight="1" x14ac:dyDescent="0.25"/>
    <row r="658" ht="9" customHeight="1" x14ac:dyDescent="0.25"/>
    <row r="659" ht="9" customHeight="1" x14ac:dyDescent="0.25"/>
    <row r="660" ht="9" customHeight="1" x14ac:dyDescent="0.25"/>
    <row r="661" ht="9" customHeight="1" x14ac:dyDescent="0.25"/>
    <row r="662" ht="9" customHeight="1" x14ac:dyDescent="0.25"/>
    <row r="663" ht="9" customHeight="1" x14ac:dyDescent="0.25"/>
    <row r="664" ht="9" customHeight="1" x14ac:dyDescent="0.25"/>
    <row r="665" ht="9" customHeight="1" x14ac:dyDescent="0.25"/>
    <row r="666" ht="9" customHeight="1" x14ac:dyDescent="0.25"/>
    <row r="667" ht="9" customHeight="1" x14ac:dyDescent="0.25"/>
    <row r="668" ht="9" customHeight="1" x14ac:dyDescent="0.25"/>
    <row r="669" ht="9" customHeight="1" x14ac:dyDescent="0.25"/>
    <row r="670" ht="9" customHeight="1" x14ac:dyDescent="0.25"/>
    <row r="671" ht="9" customHeight="1" x14ac:dyDescent="0.25"/>
    <row r="672" ht="9" customHeight="1" x14ac:dyDescent="0.25"/>
    <row r="673" ht="9" customHeight="1" x14ac:dyDescent="0.25"/>
    <row r="674" ht="9" customHeight="1" x14ac:dyDescent="0.25"/>
    <row r="675" ht="9" customHeight="1" x14ac:dyDescent="0.25"/>
    <row r="676" ht="9" customHeight="1" x14ac:dyDescent="0.25"/>
    <row r="677" ht="9" customHeight="1" x14ac:dyDescent="0.25"/>
    <row r="678" ht="9" customHeight="1" x14ac:dyDescent="0.25"/>
    <row r="679" ht="9" customHeight="1" x14ac:dyDescent="0.25"/>
    <row r="680" ht="9" customHeight="1" x14ac:dyDescent="0.25"/>
    <row r="681" ht="9" customHeight="1" x14ac:dyDescent="0.25"/>
    <row r="682" ht="9" customHeight="1" x14ac:dyDescent="0.25"/>
    <row r="683" ht="9" customHeight="1" x14ac:dyDescent="0.25"/>
    <row r="684" ht="9" customHeight="1" x14ac:dyDescent="0.25"/>
    <row r="685" ht="9" customHeight="1" x14ac:dyDescent="0.25"/>
    <row r="686" ht="9" customHeight="1" x14ac:dyDescent="0.25"/>
    <row r="687" ht="9" customHeight="1" x14ac:dyDescent="0.25"/>
    <row r="688" ht="9" customHeight="1" x14ac:dyDescent="0.25"/>
    <row r="689" ht="9" customHeight="1" x14ac:dyDescent="0.25"/>
    <row r="690" ht="9" customHeight="1" x14ac:dyDescent="0.25"/>
    <row r="691" ht="9" customHeight="1" x14ac:dyDescent="0.25"/>
    <row r="692" ht="9" customHeight="1" x14ac:dyDescent="0.25"/>
    <row r="693" ht="9" customHeight="1" x14ac:dyDescent="0.25"/>
    <row r="694" ht="9" customHeight="1" x14ac:dyDescent="0.25"/>
    <row r="695" ht="9" customHeight="1" x14ac:dyDescent="0.25"/>
    <row r="696" ht="9" customHeight="1" x14ac:dyDescent="0.25"/>
    <row r="697" ht="9" customHeight="1" x14ac:dyDescent="0.25"/>
    <row r="698" ht="9" customHeight="1" x14ac:dyDescent="0.25"/>
    <row r="699" ht="9" customHeight="1" x14ac:dyDescent="0.25"/>
    <row r="700" ht="9" customHeight="1" x14ac:dyDescent="0.25"/>
    <row r="701" ht="9" customHeight="1" x14ac:dyDescent="0.25"/>
    <row r="702" ht="9" customHeight="1" x14ac:dyDescent="0.25"/>
    <row r="703" ht="9" customHeight="1" x14ac:dyDescent="0.25"/>
    <row r="704" ht="9" customHeight="1" x14ac:dyDescent="0.25"/>
    <row r="705" ht="9" customHeight="1" x14ac:dyDescent="0.25"/>
    <row r="706" ht="9" customHeight="1" x14ac:dyDescent="0.25"/>
    <row r="707" ht="9" customHeight="1" x14ac:dyDescent="0.25"/>
    <row r="708" ht="9" customHeight="1" x14ac:dyDescent="0.25"/>
    <row r="709" ht="9" customHeight="1" x14ac:dyDescent="0.25"/>
    <row r="710" ht="9" customHeight="1" x14ac:dyDescent="0.25"/>
    <row r="711" ht="9" customHeight="1" x14ac:dyDescent="0.25"/>
    <row r="712" ht="9" customHeight="1" x14ac:dyDescent="0.25"/>
    <row r="713" ht="9" customHeight="1" x14ac:dyDescent="0.25"/>
    <row r="714" ht="9" customHeight="1" x14ac:dyDescent="0.25"/>
    <row r="715" ht="9" customHeight="1" x14ac:dyDescent="0.25"/>
    <row r="716" ht="9" customHeight="1" x14ac:dyDescent="0.25"/>
    <row r="717" ht="9" customHeight="1" x14ac:dyDescent="0.25"/>
    <row r="718" ht="9" customHeight="1" x14ac:dyDescent="0.25"/>
    <row r="719" ht="9" customHeight="1" x14ac:dyDescent="0.25"/>
    <row r="720" ht="9" customHeight="1" x14ac:dyDescent="0.25"/>
    <row r="721" ht="9" customHeight="1" x14ac:dyDescent="0.25"/>
    <row r="722" ht="9" customHeight="1" x14ac:dyDescent="0.25"/>
    <row r="723" ht="9" customHeight="1" x14ac:dyDescent="0.25"/>
    <row r="724" ht="9" customHeight="1" x14ac:dyDescent="0.25"/>
    <row r="725" ht="9" customHeight="1" x14ac:dyDescent="0.25"/>
    <row r="726" ht="9" customHeight="1" x14ac:dyDescent="0.25"/>
    <row r="727" ht="9" customHeight="1" x14ac:dyDescent="0.25"/>
    <row r="728" ht="9" customHeight="1" x14ac:dyDescent="0.25"/>
    <row r="729" ht="9" customHeight="1" x14ac:dyDescent="0.25"/>
    <row r="730" ht="9" customHeight="1" x14ac:dyDescent="0.25"/>
    <row r="731" ht="9" customHeight="1" x14ac:dyDescent="0.25"/>
    <row r="732" ht="9" customHeight="1" x14ac:dyDescent="0.25"/>
    <row r="733" ht="9" customHeight="1" x14ac:dyDescent="0.25"/>
    <row r="734" ht="9" customHeight="1" x14ac:dyDescent="0.25"/>
    <row r="735" ht="9" customHeight="1" x14ac:dyDescent="0.25"/>
    <row r="736" ht="9" customHeight="1" x14ac:dyDescent="0.25"/>
    <row r="737" ht="9" customHeight="1" x14ac:dyDescent="0.25"/>
    <row r="738" ht="9" customHeight="1" x14ac:dyDescent="0.25"/>
    <row r="739" ht="9" customHeight="1" x14ac:dyDescent="0.25"/>
    <row r="740" ht="9" customHeight="1" x14ac:dyDescent="0.25"/>
    <row r="741" ht="9" customHeight="1" x14ac:dyDescent="0.25"/>
    <row r="742" ht="9" customHeight="1" x14ac:dyDescent="0.25"/>
    <row r="743" ht="9" customHeight="1" x14ac:dyDescent="0.25"/>
    <row r="744" ht="9" customHeight="1" x14ac:dyDescent="0.25"/>
    <row r="745" ht="9" customHeight="1" x14ac:dyDescent="0.25"/>
    <row r="746" ht="9" customHeight="1" x14ac:dyDescent="0.25"/>
    <row r="747" ht="9" customHeight="1" x14ac:dyDescent="0.25"/>
    <row r="748" ht="9" customHeight="1" x14ac:dyDescent="0.25"/>
    <row r="749" ht="9" customHeight="1" x14ac:dyDescent="0.25"/>
    <row r="750" ht="9" customHeight="1" x14ac:dyDescent="0.25"/>
    <row r="751" ht="9" customHeight="1" x14ac:dyDescent="0.25"/>
    <row r="752" ht="9" customHeight="1" x14ac:dyDescent="0.25"/>
    <row r="753" ht="9" customHeight="1" x14ac:dyDescent="0.25"/>
    <row r="754" ht="9" customHeight="1" x14ac:dyDescent="0.25"/>
    <row r="755" ht="9" customHeight="1" x14ac:dyDescent="0.25"/>
    <row r="756" ht="9" customHeight="1" x14ac:dyDescent="0.25"/>
    <row r="757" ht="9" customHeight="1" x14ac:dyDescent="0.25"/>
    <row r="758" ht="9" customHeight="1" x14ac:dyDescent="0.25"/>
    <row r="759" ht="9" customHeight="1" x14ac:dyDescent="0.25"/>
    <row r="760" ht="9" customHeight="1" x14ac:dyDescent="0.25"/>
    <row r="761" ht="9" customHeight="1" x14ac:dyDescent="0.25"/>
    <row r="762" ht="9" customHeight="1" x14ac:dyDescent="0.25"/>
    <row r="763" ht="9" customHeight="1" x14ac:dyDescent="0.25"/>
    <row r="764" ht="9" customHeight="1" x14ac:dyDescent="0.25"/>
    <row r="765" ht="9" customHeight="1" x14ac:dyDescent="0.25"/>
    <row r="766" ht="9" customHeight="1" x14ac:dyDescent="0.25"/>
    <row r="767" ht="9" customHeight="1" x14ac:dyDescent="0.25"/>
    <row r="768" ht="9" customHeight="1" x14ac:dyDescent="0.25"/>
    <row r="769" ht="9" customHeight="1" x14ac:dyDescent="0.25"/>
    <row r="770" ht="9" customHeight="1" x14ac:dyDescent="0.25"/>
    <row r="771" ht="9" customHeight="1" x14ac:dyDescent="0.25"/>
    <row r="772" ht="9" customHeight="1" x14ac:dyDescent="0.25"/>
    <row r="773" ht="9" customHeight="1" x14ac:dyDescent="0.25"/>
    <row r="774" ht="9" customHeight="1" x14ac:dyDescent="0.25"/>
    <row r="775" ht="9" customHeight="1" x14ac:dyDescent="0.25"/>
    <row r="776" ht="9" customHeight="1" x14ac:dyDescent="0.25"/>
    <row r="777" ht="9" customHeight="1" x14ac:dyDescent="0.25"/>
    <row r="778" ht="9" customHeight="1" x14ac:dyDescent="0.25"/>
    <row r="779" ht="9" customHeight="1" x14ac:dyDescent="0.25"/>
    <row r="780" ht="9" customHeight="1" x14ac:dyDescent="0.25"/>
    <row r="781" ht="9" customHeight="1" x14ac:dyDescent="0.25"/>
    <row r="782" ht="9" customHeight="1" x14ac:dyDescent="0.25"/>
    <row r="783" ht="9" customHeight="1" x14ac:dyDescent="0.25"/>
    <row r="784" ht="9" customHeight="1" x14ac:dyDescent="0.25"/>
    <row r="785" ht="9" customHeight="1" x14ac:dyDescent="0.25"/>
    <row r="786" ht="9" customHeight="1" x14ac:dyDescent="0.25"/>
    <row r="787" ht="9" customHeight="1" x14ac:dyDescent="0.25"/>
    <row r="788" ht="9" customHeight="1" x14ac:dyDescent="0.25"/>
    <row r="789" ht="9" customHeight="1" x14ac:dyDescent="0.25"/>
    <row r="790" ht="9" customHeight="1" x14ac:dyDescent="0.25"/>
    <row r="791" ht="9" customHeight="1" x14ac:dyDescent="0.25"/>
    <row r="792" ht="9" customHeight="1" x14ac:dyDescent="0.25"/>
    <row r="793" ht="9" customHeight="1" x14ac:dyDescent="0.25"/>
    <row r="794" ht="9" customHeight="1" x14ac:dyDescent="0.25"/>
    <row r="795" ht="9" customHeight="1" x14ac:dyDescent="0.25"/>
    <row r="796" ht="9" customHeight="1" x14ac:dyDescent="0.25"/>
    <row r="797" ht="9" customHeight="1" x14ac:dyDescent="0.25"/>
    <row r="798" ht="9" customHeight="1" x14ac:dyDescent="0.25"/>
    <row r="799" ht="9" customHeight="1" x14ac:dyDescent="0.25"/>
    <row r="800" ht="9" customHeight="1" x14ac:dyDescent="0.25"/>
    <row r="801" ht="9" customHeight="1" x14ac:dyDescent="0.25"/>
    <row r="802" ht="9" customHeight="1" x14ac:dyDescent="0.25"/>
    <row r="803" ht="9" customHeight="1" x14ac:dyDescent="0.25"/>
    <row r="804" ht="9" customHeight="1" x14ac:dyDescent="0.25"/>
    <row r="805" ht="9" customHeight="1" x14ac:dyDescent="0.25"/>
    <row r="806" ht="9" customHeight="1" x14ac:dyDescent="0.25"/>
    <row r="807" ht="9" customHeight="1" x14ac:dyDescent="0.25"/>
    <row r="808" ht="9" customHeight="1" x14ac:dyDescent="0.25"/>
    <row r="809" ht="9" customHeight="1" x14ac:dyDescent="0.25"/>
    <row r="810" ht="9" customHeight="1" x14ac:dyDescent="0.25"/>
    <row r="811" ht="9" customHeight="1" x14ac:dyDescent="0.25"/>
    <row r="812" ht="9" customHeight="1" x14ac:dyDescent="0.25"/>
    <row r="813" ht="9" customHeight="1" x14ac:dyDescent="0.25"/>
    <row r="814" ht="9" customHeight="1" x14ac:dyDescent="0.25"/>
    <row r="815" ht="9" customHeight="1" x14ac:dyDescent="0.25"/>
    <row r="816" ht="9" customHeight="1" x14ac:dyDescent="0.25"/>
    <row r="817" ht="9" customHeight="1" x14ac:dyDescent="0.25"/>
    <row r="818" ht="9" customHeight="1" x14ac:dyDescent="0.25"/>
    <row r="819" ht="9" customHeight="1" x14ac:dyDescent="0.25"/>
    <row r="820" ht="9" customHeight="1" x14ac:dyDescent="0.25"/>
    <row r="821" ht="9" customHeight="1" x14ac:dyDescent="0.25"/>
    <row r="822" ht="9" customHeight="1" x14ac:dyDescent="0.25"/>
    <row r="823" ht="9" customHeight="1" x14ac:dyDescent="0.25"/>
    <row r="824" ht="9" customHeight="1" x14ac:dyDescent="0.25"/>
    <row r="825" ht="9" customHeight="1" x14ac:dyDescent="0.25"/>
    <row r="826" ht="9" customHeight="1" x14ac:dyDescent="0.25"/>
    <row r="827" ht="9" customHeight="1" x14ac:dyDescent="0.25"/>
    <row r="828" ht="9" customHeight="1" x14ac:dyDescent="0.25"/>
    <row r="829" ht="9" customHeight="1" x14ac:dyDescent="0.25"/>
    <row r="830" ht="9" customHeight="1" x14ac:dyDescent="0.25"/>
    <row r="831" ht="9" customHeight="1" x14ac:dyDescent="0.25"/>
    <row r="832" ht="9" customHeight="1" x14ac:dyDescent="0.25"/>
    <row r="833" ht="9" customHeight="1" x14ac:dyDescent="0.25"/>
    <row r="834" ht="9" customHeight="1" x14ac:dyDescent="0.25"/>
    <row r="835" ht="9" customHeight="1" x14ac:dyDescent="0.25"/>
    <row r="836" ht="9" customHeight="1" x14ac:dyDescent="0.25"/>
    <row r="837" ht="9" customHeight="1" x14ac:dyDescent="0.25"/>
    <row r="838" ht="9" customHeight="1" x14ac:dyDescent="0.25"/>
    <row r="839" ht="9" customHeight="1" x14ac:dyDescent="0.25"/>
    <row r="840" ht="9" customHeight="1" x14ac:dyDescent="0.25"/>
    <row r="841" ht="9" customHeight="1" x14ac:dyDescent="0.25"/>
    <row r="842" ht="9" customHeight="1" x14ac:dyDescent="0.25"/>
    <row r="843" ht="9" customHeight="1" x14ac:dyDescent="0.25"/>
    <row r="844" ht="9" customHeight="1" x14ac:dyDescent="0.25"/>
    <row r="845" ht="9" customHeight="1" x14ac:dyDescent="0.25"/>
    <row r="846" ht="9" customHeight="1" x14ac:dyDescent="0.25"/>
    <row r="847" ht="9" customHeight="1" x14ac:dyDescent="0.25"/>
    <row r="848" ht="9" customHeight="1" x14ac:dyDescent="0.25"/>
    <row r="849" ht="9" customHeight="1" x14ac:dyDescent="0.25"/>
    <row r="850" ht="9" customHeight="1" x14ac:dyDescent="0.25"/>
    <row r="851" ht="9" customHeight="1" x14ac:dyDescent="0.25"/>
    <row r="852" ht="9" customHeight="1" x14ac:dyDescent="0.25"/>
    <row r="853" ht="9" customHeight="1" x14ac:dyDescent="0.25"/>
    <row r="854" ht="9" customHeight="1" x14ac:dyDescent="0.25"/>
    <row r="855" ht="9" customHeight="1" x14ac:dyDescent="0.25"/>
    <row r="856" ht="9" customHeight="1" x14ac:dyDescent="0.25"/>
    <row r="857" ht="9" customHeight="1" x14ac:dyDescent="0.25"/>
    <row r="858" ht="9" customHeight="1" x14ac:dyDescent="0.25"/>
    <row r="859" ht="9" customHeight="1" x14ac:dyDescent="0.25"/>
    <row r="860" ht="9" customHeight="1" x14ac:dyDescent="0.25"/>
    <row r="861" ht="9" customHeight="1" x14ac:dyDescent="0.25"/>
    <row r="862" ht="9" customHeight="1" x14ac:dyDescent="0.25"/>
    <row r="863" ht="9" customHeight="1" x14ac:dyDescent="0.25"/>
    <row r="864" ht="9" customHeight="1" x14ac:dyDescent="0.25"/>
    <row r="865" ht="9" customHeight="1" x14ac:dyDescent="0.25"/>
    <row r="866" ht="9" customHeight="1" x14ac:dyDescent="0.25"/>
    <row r="867" ht="9" customHeight="1" x14ac:dyDescent="0.25"/>
    <row r="868" ht="9" customHeight="1" x14ac:dyDescent="0.25"/>
    <row r="869" ht="9" customHeight="1" x14ac:dyDescent="0.25"/>
    <row r="870" ht="9" customHeight="1" x14ac:dyDescent="0.25"/>
    <row r="871" ht="9" customHeight="1" x14ac:dyDescent="0.25"/>
    <row r="872" ht="9" customHeight="1" x14ac:dyDescent="0.25"/>
    <row r="873" ht="9" customHeight="1" x14ac:dyDescent="0.25"/>
    <row r="874" ht="9" customHeight="1" x14ac:dyDescent="0.25"/>
    <row r="875" ht="9" customHeight="1" x14ac:dyDescent="0.25"/>
    <row r="876" ht="9" customHeight="1" x14ac:dyDescent="0.25"/>
    <row r="877" ht="9" customHeight="1" x14ac:dyDescent="0.25"/>
    <row r="878" ht="9" customHeight="1" x14ac:dyDescent="0.25"/>
    <row r="879" ht="9" customHeight="1" x14ac:dyDescent="0.25"/>
    <row r="880" ht="9" customHeight="1" x14ac:dyDescent="0.25"/>
    <row r="881" ht="9" customHeight="1" x14ac:dyDescent="0.25"/>
    <row r="882" ht="9" customHeight="1" x14ac:dyDescent="0.25"/>
    <row r="883" ht="9" customHeight="1" x14ac:dyDescent="0.25"/>
    <row r="884" ht="9" customHeight="1" x14ac:dyDescent="0.25"/>
    <row r="885" ht="9" customHeight="1" x14ac:dyDescent="0.25"/>
    <row r="886" ht="9" customHeight="1" x14ac:dyDescent="0.25"/>
    <row r="887" ht="9" customHeight="1" x14ac:dyDescent="0.25"/>
    <row r="888" ht="9" customHeight="1" x14ac:dyDescent="0.25"/>
    <row r="889" ht="9" customHeight="1" x14ac:dyDescent="0.25"/>
    <row r="890" ht="9" customHeight="1" x14ac:dyDescent="0.25"/>
    <row r="891" ht="9" customHeight="1" x14ac:dyDescent="0.25"/>
    <row r="892" ht="9" customHeight="1" x14ac:dyDescent="0.25"/>
    <row r="893" ht="9" customHeight="1" x14ac:dyDescent="0.25"/>
    <row r="894" ht="9" customHeight="1" x14ac:dyDescent="0.25"/>
    <row r="895" ht="9" customHeight="1" x14ac:dyDescent="0.25"/>
    <row r="896" ht="9" customHeight="1" x14ac:dyDescent="0.25"/>
    <row r="897" ht="9" customHeight="1" x14ac:dyDescent="0.25"/>
    <row r="898" ht="9" customHeight="1" x14ac:dyDescent="0.25"/>
    <row r="899" ht="9" customHeight="1" x14ac:dyDescent="0.25"/>
    <row r="900" ht="9" customHeight="1" x14ac:dyDescent="0.25"/>
    <row r="901" ht="9" customHeight="1" x14ac:dyDescent="0.25"/>
    <row r="902" ht="9" customHeight="1" x14ac:dyDescent="0.25"/>
    <row r="903" ht="9" customHeight="1" x14ac:dyDescent="0.25"/>
    <row r="904" ht="9" customHeight="1" x14ac:dyDescent="0.25"/>
    <row r="905" ht="9" customHeight="1" x14ac:dyDescent="0.25"/>
    <row r="906" ht="9" customHeight="1" x14ac:dyDescent="0.25"/>
    <row r="907" ht="9" customHeight="1" x14ac:dyDescent="0.25"/>
    <row r="908" ht="9" customHeight="1" x14ac:dyDescent="0.25"/>
    <row r="909" ht="9" customHeight="1" x14ac:dyDescent="0.25"/>
    <row r="910" ht="9" customHeight="1" x14ac:dyDescent="0.25"/>
    <row r="911" ht="9" customHeight="1" x14ac:dyDescent="0.25"/>
    <row r="912" ht="9" customHeight="1" x14ac:dyDescent="0.25"/>
    <row r="913" ht="9" customHeight="1" x14ac:dyDescent="0.25"/>
    <row r="914" ht="9" customHeight="1" x14ac:dyDescent="0.25"/>
    <row r="915" ht="9" customHeight="1" x14ac:dyDescent="0.25"/>
    <row r="916" ht="9" customHeight="1" x14ac:dyDescent="0.25"/>
    <row r="917" ht="9" customHeight="1" x14ac:dyDescent="0.25"/>
    <row r="918" ht="9" customHeight="1" x14ac:dyDescent="0.25"/>
    <row r="919" ht="9" customHeight="1" x14ac:dyDescent="0.25"/>
    <row r="920" ht="9" customHeight="1" x14ac:dyDescent="0.25"/>
    <row r="921" ht="9" customHeight="1" x14ac:dyDescent="0.25"/>
    <row r="922" ht="9" customHeight="1" x14ac:dyDescent="0.25"/>
    <row r="923" ht="9" customHeight="1" x14ac:dyDescent="0.25"/>
    <row r="924" ht="9" customHeight="1" x14ac:dyDescent="0.25"/>
    <row r="925" ht="9" customHeight="1" x14ac:dyDescent="0.25"/>
    <row r="926" ht="9" customHeight="1" x14ac:dyDescent="0.25"/>
    <row r="927" ht="9" customHeight="1" x14ac:dyDescent="0.25"/>
    <row r="928" ht="9" customHeight="1" x14ac:dyDescent="0.25"/>
    <row r="929" ht="9" customHeight="1" x14ac:dyDescent="0.25"/>
    <row r="930" ht="9" customHeight="1" x14ac:dyDescent="0.25"/>
    <row r="931" ht="9" customHeight="1" x14ac:dyDescent="0.25"/>
    <row r="932" ht="9" customHeight="1" x14ac:dyDescent="0.25"/>
    <row r="933" ht="9" customHeight="1" x14ac:dyDescent="0.25"/>
    <row r="934" ht="9" customHeight="1" x14ac:dyDescent="0.25"/>
    <row r="935" ht="9" customHeight="1" x14ac:dyDescent="0.25"/>
    <row r="936" ht="9" customHeight="1" x14ac:dyDescent="0.25"/>
    <row r="937" ht="9" customHeight="1" x14ac:dyDescent="0.25"/>
    <row r="938" ht="9" customHeight="1" x14ac:dyDescent="0.25"/>
    <row r="939" ht="9" customHeight="1" x14ac:dyDescent="0.25"/>
    <row r="940" ht="9" customHeight="1" x14ac:dyDescent="0.25"/>
    <row r="941" ht="9" customHeight="1" x14ac:dyDescent="0.25"/>
    <row r="942" ht="9" customHeight="1" x14ac:dyDescent="0.25"/>
    <row r="943" ht="9" customHeight="1" x14ac:dyDescent="0.25"/>
    <row r="944" ht="9" customHeight="1" x14ac:dyDescent="0.25"/>
    <row r="945" ht="9" customHeight="1" x14ac:dyDescent="0.25"/>
    <row r="946" ht="9" customHeight="1" x14ac:dyDescent="0.25"/>
    <row r="947" ht="9" customHeight="1" x14ac:dyDescent="0.25"/>
    <row r="948" ht="9" customHeight="1" x14ac:dyDescent="0.25"/>
    <row r="949" ht="9" customHeight="1" x14ac:dyDescent="0.25"/>
    <row r="950" ht="9" customHeight="1" x14ac:dyDescent="0.25"/>
    <row r="951" ht="9" customHeight="1" x14ac:dyDescent="0.25"/>
    <row r="952" ht="9" customHeight="1" x14ac:dyDescent="0.25"/>
    <row r="953" ht="9" customHeight="1" x14ac:dyDescent="0.25"/>
    <row r="954" ht="9" customHeight="1" x14ac:dyDescent="0.25"/>
    <row r="955" ht="9" customHeight="1" x14ac:dyDescent="0.25"/>
    <row r="956" ht="9" customHeight="1" x14ac:dyDescent="0.25"/>
    <row r="957" ht="9" customHeight="1" x14ac:dyDescent="0.25"/>
    <row r="958" ht="9" customHeight="1" x14ac:dyDescent="0.25"/>
    <row r="959" ht="9" customHeight="1" x14ac:dyDescent="0.25"/>
    <row r="960" ht="9" customHeight="1" x14ac:dyDescent="0.25"/>
    <row r="961" ht="9" customHeight="1" x14ac:dyDescent="0.25"/>
    <row r="962" ht="9" customHeight="1" x14ac:dyDescent="0.25"/>
    <row r="963" ht="9" customHeight="1" x14ac:dyDescent="0.25"/>
    <row r="964" ht="9" customHeight="1" x14ac:dyDescent="0.25"/>
    <row r="965" ht="9" customHeight="1" x14ac:dyDescent="0.25"/>
    <row r="966" ht="9" customHeight="1" x14ac:dyDescent="0.25"/>
    <row r="967" ht="9" customHeight="1" x14ac:dyDescent="0.25"/>
    <row r="968" ht="9" customHeight="1" x14ac:dyDescent="0.25"/>
    <row r="969" ht="9" customHeight="1" x14ac:dyDescent="0.25"/>
    <row r="970" ht="9" customHeight="1" x14ac:dyDescent="0.25"/>
    <row r="971" ht="9" customHeight="1" x14ac:dyDescent="0.25"/>
    <row r="972" ht="9" customHeight="1" x14ac:dyDescent="0.25"/>
    <row r="973" ht="9" customHeight="1" x14ac:dyDescent="0.25"/>
  </sheetData>
  <sheetProtection password="8551" sheet="1" objects="1" scenarios="1"/>
  <mergeCells count="30">
    <mergeCell ref="CN66:CT67"/>
    <mergeCell ref="BY70:CE71"/>
    <mergeCell ref="CN70:CT71"/>
    <mergeCell ref="BM10:BS11"/>
    <mergeCell ref="BB55:BH56"/>
    <mergeCell ref="BB59:BH60"/>
    <mergeCell ref="CM32:CS33"/>
    <mergeCell ref="BY58:CE59"/>
    <mergeCell ref="CN58:CT59"/>
    <mergeCell ref="BY62:CE63"/>
    <mergeCell ref="CN62:CT63"/>
    <mergeCell ref="CU41:DA42"/>
    <mergeCell ref="AS58:AY59"/>
    <mergeCell ref="AS62:AY63"/>
    <mergeCell ref="CB28:CH29"/>
    <mergeCell ref="AJ62:AP63"/>
    <mergeCell ref="AJ66:AP67"/>
    <mergeCell ref="BA30:BG31"/>
    <mergeCell ref="BA34:BG35"/>
    <mergeCell ref="BA41:BG42"/>
    <mergeCell ref="BA45:BG46"/>
    <mergeCell ref="BL43:BR44"/>
    <mergeCell ref="K65:Q66"/>
    <mergeCell ref="Z65:AF66"/>
    <mergeCell ref="BY66:CE67"/>
    <mergeCell ref="H27:N28"/>
    <mergeCell ref="H31:N32"/>
    <mergeCell ref="K69:Q70"/>
    <mergeCell ref="Z69:AF70"/>
    <mergeCell ref="I10:O11"/>
  </mergeCells>
  <pageMargins left="0.39370078740157483" right="0" top="0.27559055118110237" bottom="0" header="0.31496062992125984" footer="0.31496062992125984"/>
  <pageSetup paperSize="9"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Sheet #1</vt:lpstr>
      <vt:lpstr>Sheet #2</vt:lpstr>
      <vt:lpstr>'Sheet #1'!Druckbereich</vt:lpstr>
      <vt:lpstr>'Sheet #2'!Druckbereich</vt:lpstr>
    </vt:vector>
  </TitlesOfParts>
  <Company>Privat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Binder</dc:creator>
  <cp:lastModifiedBy>Andreas Binder</cp:lastModifiedBy>
  <cp:lastPrinted>2019-11-26T11:23:39Z</cp:lastPrinted>
  <dcterms:created xsi:type="dcterms:W3CDTF">2019-03-02T04:36:27Z</dcterms:created>
  <dcterms:modified xsi:type="dcterms:W3CDTF">2019-11-26T11:52:05Z</dcterms:modified>
</cp:coreProperties>
</file>